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0" yWindow="0" windowWidth="28800" windowHeight="12300"/>
  </bookViews>
  <sheets>
    <sheet name="ГШН" sheetId="6" r:id="rId1"/>
    <sheet name="Лист1" sheetId="7" r:id="rId2"/>
    <sheet name="Лист2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Excel_BuiltIn__FilterDatabase_1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ГШН!$A$1:$BS$90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BO13" i="6" l="1"/>
  <c r="J16" i="7" l="1"/>
  <c r="K5" i="7"/>
  <c r="K6" i="7"/>
  <c r="J6" i="7"/>
  <c r="J5" i="7"/>
</calcChain>
</file>

<file path=xl/sharedStrings.xml><?xml version="1.0" encoding="utf-8"?>
<sst xmlns="http://schemas.openxmlformats.org/spreadsheetml/2006/main" count="464" uniqueCount="306">
  <si>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</si>
  <si>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</si>
  <si>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</si>
  <si>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</si>
  <si>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</si>
  <si>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</si>
  <si>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</si>
  <si>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</si>
  <si>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</si>
  <si>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</si>
  <si>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</si>
  <si>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</si>
  <si>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</si>
  <si>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</si>
  <si>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</si>
  <si>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</si>
  <si>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</si>
  <si>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</si>
  <si>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</si>
  <si>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</si>
  <si>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</si>
  <si>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</si>
  <si>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</si>
  <si>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</si>
  <si>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</si>
  <si>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</si>
  <si>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</si>
  <si>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</si>
  <si>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</si>
  <si>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</si>
  <si>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ГЛУБИННО-ШТАНГОВОГО НАСОСА</t>
  </si>
  <si>
    <t>ГЛУБИННО-НАСОСНОЕ ОБОРУДОВАНИЕ</t>
  </si>
  <si>
    <t>Тип насоса</t>
  </si>
  <si>
    <t>вставной; трубный</t>
  </si>
  <si>
    <t>вставной</t>
  </si>
  <si>
    <t>трубный</t>
  </si>
  <si>
    <t>диаметр НКТ</t>
  </si>
  <si>
    <t>48,3 (15)</t>
  </si>
  <si>
    <t>60,3 (20)</t>
  </si>
  <si>
    <t>73,0 (25)</t>
  </si>
  <si>
    <t>88,9 (30)</t>
  </si>
  <si>
    <t>Тип НКТ</t>
  </si>
  <si>
    <t>с невысаженными концами; с высаженными концами</t>
  </si>
  <si>
    <t>с невысаженными концами</t>
  </si>
  <si>
    <t>с высаженными концами</t>
  </si>
  <si>
    <t>Внутренний диаметр насоса</t>
  </si>
  <si>
    <t>27 (106)</t>
  </si>
  <si>
    <t>31,8 (125)</t>
  </si>
  <si>
    <t>38,1 (150)</t>
  </si>
  <si>
    <t>44,5 (175)</t>
  </si>
  <si>
    <t>50,8 (200)</t>
  </si>
  <si>
    <t>57,2 (225)</t>
  </si>
  <si>
    <t>69,9 (275)</t>
  </si>
  <si>
    <t>Крепление вставного насоса RH</t>
  </si>
  <si>
    <t>верхнее</t>
  </si>
  <si>
    <t>нижнее</t>
  </si>
  <si>
    <t>механическое</t>
  </si>
  <si>
    <t>манжетное</t>
  </si>
  <si>
    <t>API</t>
  </si>
  <si>
    <t>ОСТ</t>
  </si>
  <si>
    <t>Спец. (Арланское)</t>
  </si>
  <si>
    <t>специальное с верхним креплением по API в нижней части насоса</t>
  </si>
  <si>
    <t>Крепление всасывающего клапана трубных насосов ТН</t>
  </si>
  <si>
    <t>по API 11АХ</t>
  </si>
  <si>
    <t>специальное типа "Конус в конус"</t>
  </si>
  <si>
    <t>неизвлекаемый всасывающий клапан</t>
  </si>
  <si>
    <t>Сочетание длин цилиндра плунжера и удлинителей</t>
  </si>
  <si>
    <t>Длина цилиндра</t>
  </si>
  <si>
    <t>Длина плунжера</t>
  </si>
  <si>
    <t>Длина верхнего удлинителя</t>
  </si>
  <si>
    <t>Длина нижнего удлинителя</t>
  </si>
  <si>
    <t>цельные: азотированные до 14 футов, хромированные до 16 футов, составные до 28 футов</t>
  </si>
  <si>
    <t>до 5 футов цельные, 6, 10 футов - составные. 4, 5, 6, 10 футов</t>
  </si>
  <si>
    <t>Плунжерный зазор</t>
  </si>
  <si>
    <t>Fit-1 (0,025 - 0,088 мм)</t>
  </si>
  <si>
    <t>Fit-2 (0,050 - 0,113 мм)</t>
  </si>
  <si>
    <t>Fit-3 (0,075 - 0,138 мм)</t>
  </si>
  <si>
    <t>Fit-4 (0,100 - 0,163 мм)</t>
  </si>
  <si>
    <t>Fit-3 (0,125 - 0,188 мм)</t>
  </si>
  <si>
    <t>Исполнение цилиндра</t>
  </si>
  <si>
    <t>HN (азотированный)</t>
  </si>
  <si>
    <t>CR (хромированный)</t>
  </si>
  <si>
    <t>Исполнение плунжера</t>
  </si>
  <si>
    <t>гладкий</t>
  </si>
  <si>
    <t>желобчатый</t>
  </si>
  <si>
    <t>материальное исполнение клапанной пары</t>
  </si>
  <si>
    <t>SS</t>
  </si>
  <si>
    <t>ST</t>
  </si>
  <si>
    <t>ТС1</t>
  </si>
  <si>
    <t>Се</t>
  </si>
  <si>
    <t>Конструктивное исполнение клапанов</t>
  </si>
  <si>
    <t>одинарный</t>
  </si>
  <si>
    <t>одинарный всасывающий клапан, сдвоенный нагнетательный клапан</t>
  </si>
  <si>
    <t>сдвоенный всасывающий клапан, одинарный нагнетательный клапан</t>
  </si>
  <si>
    <t>сдвоенный всасывающий клапан, сдвоенный нагнетательный клапан</t>
  </si>
  <si>
    <t>дополнительные требования</t>
  </si>
  <si>
    <t>извлекаемый</t>
  </si>
  <si>
    <t>неизвлекаемый</t>
  </si>
  <si>
    <t>клапаны</t>
  </si>
  <si>
    <t>неизвлекаемый всасывающий клапан со сбивным винтом</t>
  </si>
  <si>
    <t>Клапанные пары</t>
  </si>
  <si>
    <t>вставные насосы: 1, 1,5, 2, 3, 4;</t>
  </si>
  <si>
    <t>вставные насосы: 1, 1,5, 2, 3, 4, 5;</t>
  </si>
  <si>
    <t>трубные 1, 2, 3.</t>
  </si>
  <si>
    <t>трубные 1, 2, 3, 5.</t>
  </si>
  <si>
    <t>Расположение замка</t>
  </si>
  <si>
    <t>Тип крепления</t>
  </si>
  <si>
    <t>Тип ГШН</t>
  </si>
  <si>
    <t>Вставной</t>
  </si>
  <si>
    <t>Трубный</t>
  </si>
  <si>
    <t>Диаметр НКТ</t>
  </si>
  <si>
    <t>Внутренний диаметр ГШН</t>
  </si>
  <si>
    <t>-</t>
  </si>
  <si>
    <t>Внутренний диаметр насоса, мм</t>
  </si>
  <si>
    <t>48,3 (15); 60,3 (20); 73,0 (25); 88,9 (30)</t>
  </si>
  <si>
    <t>Номинальный диаметр НКТ, мм</t>
  </si>
  <si>
    <t>ДОПОЛНИТЕЛЬНЫЕ УСТРОЙСТВА, ИСПОЛЬЗУЕМЫЕ С НАСОСАМИ</t>
  </si>
  <si>
    <t>Фильтры защитные</t>
  </si>
  <si>
    <t>Автоматическое сцепное устройство (автосцеп)</t>
  </si>
  <si>
    <t>Сливной клапан типа СКОК
(для трубных насосов ТНМ-Т)</t>
  </si>
  <si>
    <t xml:space="preserve">Крепление всасывающего клапана трубных насосов ТН </t>
  </si>
  <si>
    <t>Цилиндр</t>
  </si>
  <si>
    <t>Плунжер</t>
  </si>
  <si>
    <t>Материал исполнения клапанной пары</t>
  </si>
  <si>
    <t>ТРУБНЫЙ ГЛУБИННО-ШТАНГОВЫЙ НАСОС</t>
  </si>
  <si>
    <t>ВСТАВНОЙ ГЛУБИННО-ШТАНГОВЫЙ НАСОС</t>
  </si>
  <si>
    <t>Крепление вставных насосов RH</t>
  </si>
  <si>
    <t>Муфты для насосно-компрессорных труб (НКТ)</t>
  </si>
  <si>
    <t>Тип трубы НКТ</t>
  </si>
  <si>
    <t>Группа прочности</t>
  </si>
  <si>
    <t>Смеситель скважинный СС-89</t>
  </si>
  <si>
    <t>Шламоулавливатель АФНИ.631632.001</t>
  </si>
  <si>
    <t>Фильтр скважинный ФСП-73/105</t>
  </si>
  <si>
    <t>Клапан опрессовочный КО-73</t>
  </si>
  <si>
    <t>Клапан обратной промывки КП 73-15</t>
  </si>
  <si>
    <t>Газопесочный якорь</t>
  </si>
  <si>
    <t>Насос струйный НС-73</t>
  </si>
  <si>
    <t>Замковые опоры крепления вставных насосов ШГН (якорные башмаки)</t>
  </si>
  <si>
    <t>Присоединительная резьба, мм</t>
  </si>
  <si>
    <t>Насосы ШГН вставные</t>
  </si>
  <si>
    <t>Номинальный диаметр НКТ, дюйм</t>
  </si>
  <si>
    <t>Условный внутренний диаметр насоса, дюйм</t>
  </si>
  <si>
    <t>Условный внутренний диаметр насоса, мм</t>
  </si>
  <si>
    <t>Длина цилиндра, фут</t>
  </si>
  <si>
    <t>Длина плунжера, фут</t>
  </si>
  <si>
    <t>Длина верхнего удлинителя, фут</t>
  </si>
  <si>
    <t>Длина нижнего удлинителя, фут</t>
  </si>
  <si>
    <r>
      <t xml:space="preserve">2 </t>
    </r>
    <r>
      <rPr>
        <sz val="9"/>
        <color theme="1"/>
        <rFont val="Calibri"/>
        <family val="2"/>
        <charset val="204"/>
      </rPr>
      <t>⅜</t>
    </r>
  </si>
  <si>
    <t>азотированные  - до 14;
хромированные - до 16;
составные - до 28</t>
  </si>
  <si>
    <t>до 5;
составные - до 10</t>
  </si>
  <si>
    <t>1-4</t>
  </si>
  <si>
    <t>1-5</t>
  </si>
  <si>
    <r>
      <t xml:space="preserve">2 </t>
    </r>
    <r>
      <rPr>
        <sz val="9"/>
        <color theme="1"/>
        <rFont val="Calibri"/>
        <family val="2"/>
        <charset val="204"/>
      </rPr>
      <t>⅞</t>
    </r>
  </si>
  <si>
    <t>хромированные - до 18;</t>
  </si>
  <si>
    <t>до 5;</t>
  </si>
  <si>
    <t>–</t>
  </si>
  <si>
    <r>
      <t xml:space="preserve">3 </t>
    </r>
    <r>
      <rPr>
        <sz val="9"/>
        <color theme="1"/>
        <rFont val="Calibri"/>
        <family val="2"/>
        <charset val="204"/>
      </rPr>
      <t>½</t>
    </r>
  </si>
  <si>
    <r>
      <t xml:space="preserve">2 </t>
    </r>
    <r>
      <rPr>
        <sz val="9"/>
        <color theme="1"/>
        <rFont val="Calibri"/>
        <family val="2"/>
        <charset val="204"/>
      </rPr>
      <t>⅞</t>
    </r>
    <r>
      <rPr>
        <sz val="9"/>
        <color theme="1"/>
        <rFont val="Calibri"/>
        <family val="2"/>
        <charset val="204"/>
        <scheme val="minor"/>
      </rPr>
      <t xml:space="preserve"> / 2 </t>
    </r>
    <r>
      <rPr>
        <sz val="9"/>
        <color theme="1"/>
        <rFont val="Calibri"/>
        <family val="2"/>
        <charset val="204"/>
      </rPr>
      <t>⅜</t>
    </r>
  </si>
  <si>
    <t>73,0 / 60,3</t>
  </si>
  <si>
    <t>верхнее крепление по API в нижней части насоса</t>
  </si>
  <si>
    <t>Насос ШГН двухступенчатый (дифференциальный)</t>
  </si>
  <si>
    <t>225 / 150</t>
  </si>
  <si>
    <t>57,2 / 38,1</t>
  </si>
  <si>
    <t>Вариант исполнения по креплению</t>
  </si>
  <si>
    <t>Тип устанавливаемого насоса</t>
  </si>
  <si>
    <t>по API</t>
  </si>
  <si>
    <t>20-106 RHAM</t>
  </si>
  <si>
    <t>20-125 RHAM</t>
  </si>
  <si>
    <t>по ОСТ</t>
  </si>
  <si>
    <t>20-106 RHAC</t>
  </si>
  <si>
    <t>20-125 RHAC</t>
  </si>
  <si>
    <t>20-106 RHBC</t>
  </si>
  <si>
    <t>20-125 RHBC</t>
  </si>
  <si>
    <t>20-106 RHBM (без удлинителей)</t>
  </si>
  <si>
    <t>20-125 RHBM (без удлинителей)</t>
  </si>
  <si>
    <t xml:space="preserve">20-150 RHBM (без удлинителей) </t>
  </si>
  <si>
    <t>60/73</t>
  </si>
  <si>
    <t>25-106 RHAM-T</t>
  </si>
  <si>
    <t>25-125 RHAM-T</t>
  </si>
  <si>
    <t>25-150 RHAM</t>
  </si>
  <si>
    <t>25-175 RHAM</t>
  </si>
  <si>
    <t>25-200 RWAM</t>
  </si>
  <si>
    <t>73 (ниппель / ниппель)</t>
  </si>
  <si>
    <t>"Конус в конус" (Арланское)</t>
  </si>
  <si>
    <t>25-106 RHAM</t>
  </si>
  <si>
    <t>25-125 RHAM</t>
  </si>
  <si>
    <t>25-106 RHAC</t>
  </si>
  <si>
    <t>25-125 RHAC</t>
  </si>
  <si>
    <t>25-150 RHAC</t>
  </si>
  <si>
    <t>25-106 RHBC</t>
  </si>
  <si>
    <t>25-125 RHBC</t>
  </si>
  <si>
    <t>25-150 RHBC</t>
  </si>
  <si>
    <t>25-175 RHBC</t>
  </si>
  <si>
    <t>25-106 RHBM</t>
  </si>
  <si>
    <t>25-125 RHBM</t>
  </si>
  <si>
    <t>25-150 RHBM</t>
  </si>
  <si>
    <t>25-175 RHBM</t>
  </si>
  <si>
    <t>73/60</t>
  </si>
  <si>
    <t>25/20-106 RHM-T</t>
  </si>
  <si>
    <t>25/20-125 RHM-T</t>
  </si>
  <si>
    <t>25/20-150 RHM-T</t>
  </si>
  <si>
    <t>25/20-175 RHM-T</t>
  </si>
  <si>
    <t xml:space="preserve">73/89 </t>
  </si>
  <si>
    <t>73/73 (муфта / ниппель)</t>
  </si>
  <si>
    <t>В73/В73  (муфта / ниппель)</t>
  </si>
  <si>
    <t>30-225 RHAM</t>
  </si>
  <si>
    <t>30-225 RHBM</t>
  </si>
  <si>
    <t>Насосы ШГН трубные</t>
  </si>
  <si>
    <t>Исполнение по креплению всасывающего клапана</t>
  </si>
  <si>
    <t>Механическое</t>
  </si>
  <si>
    <t>Манжетное</t>
  </si>
  <si>
    <t>специальное (конус)</t>
  </si>
  <si>
    <t>Насосы трубные ШГН специальных исполнений</t>
  </si>
  <si>
    <t>Условый внутренний диаметр насоса, дюйм</t>
  </si>
  <si>
    <t>Условый внутренний диаметр насоса, мм</t>
  </si>
  <si>
    <t>неизвлекаемый клапан (используется дополнительный сливной клапан типа СКОК)</t>
  </si>
  <si>
    <t>неизвлекаемый клапан, длинный плунжер, цилиндр с боковым отверстием</t>
  </si>
  <si>
    <t>неизвлекаемый одинарный клапан со встроенным сливным устройством сбивного типа</t>
  </si>
  <si>
    <t>неизвлекаемый сдвоенный клапан со встроенным сливным устройством сбивного типа</t>
  </si>
  <si>
    <t>Скважинное оборудование ШГН</t>
  </si>
  <si>
    <t>Название</t>
  </si>
  <si>
    <t>Основные характеристики</t>
  </si>
  <si>
    <t>Присоединительная резьба: 89;
Диаметр осевых каналов (для УЭЦН): 17 мм (6 отв.);
Диаметр боковых каналов (для ШГН): 19 мм (2 отв.);
Размеры пазов в фильтре (для ШГН): 3х25 мм (36 пазов).</t>
  </si>
  <si>
    <t>Устройство сцепное автоматическое (автосцеп) АС-19/60</t>
  </si>
  <si>
    <t>Присоединительная резьба: Ш19;
Диаметр НКТ: 60,3 мм</t>
  </si>
  <si>
    <t>Устройство сцепное автоматическое (автосцеп) АС-19/73</t>
  </si>
  <si>
    <t>Присоединительная резьба: Ш19;
Диаметр НКТ: 73,0 мм</t>
  </si>
  <si>
    <t>Устройство сцепное автоматическое (автосцеп) АС-22/89</t>
  </si>
  <si>
    <t>Присоединительная резьба: Ш22;
Диаметр НКТ: 73,0 / 89,0 мм</t>
  </si>
  <si>
    <t>Фильтр защитный  1˝</t>
  </si>
  <si>
    <t>Диаметр резьбы LP: 1˝;
Наружный диаметр: 34 мм;
Внутренний диаметр: 24 мм</t>
  </si>
  <si>
    <t>Фильтр защитный 1 ¹/₄˝</t>
  </si>
  <si>
    <t>Диаметр резьбы LP: 1 ¹/₄˝;
Наружный диаметр: 42,5 мм;
Внутренний диаметр: 32 мм</t>
  </si>
  <si>
    <t>Фильтр защитный 1 ¹/₂˝</t>
  </si>
  <si>
    <t>Диаметр резьбы LP: 1 ¹/₂˝;
Наружный диаметр: 48,3 мм;
Внутренний диаметр: 40,3 мм</t>
  </si>
  <si>
    <t>Фильтр защитный 2˝</t>
  </si>
  <si>
    <t>Диаметр резьбы LP: 2˝;
Наружный диаметр: 60,3 мм;
Внутренний диаметр: 50,3 мм</t>
  </si>
  <si>
    <t>Присоединительная резьба: НКТ-73;
Диаметр фильтрующего отверстия: 5 мм;
Количество фильтрующих отверстий: 44</t>
  </si>
  <si>
    <t>Условный размер колонны труб: НКТ-73;
Размер пазов в фильтре: 3х150 мм (16 пазов)</t>
  </si>
  <si>
    <t>Газовый якорь 2 ³/₈˝ (60)</t>
  </si>
  <si>
    <t>Присоединительная резьба: НКТ-60;
Длина якоря: 1010 мм;
Количество отверстий Ø 8 мм: 96</t>
  </si>
  <si>
    <t>Газовый якорь 2 ⁷/₈˝(73)</t>
  </si>
  <si>
    <t>Присоединительная резьба: НКТ-73;
Длина якоря: 1020 мм;
Количество отверстий Ø 8 мм: 120</t>
  </si>
  <si>
    <t>Газовый якорь 3 ¹/₂˝ (89)</t>
  </si>
  <si>
    <t>Присоединительная резьба: НКТ-89;
Длина якоря: 1030 мм;
Количество отверстий Ø 8 мм: 144</t>
  </si>
  <si>
    <t>Диаметр НКТ: 73 мм;
Давление: 15 Мпа</t>
  </si>
  <si>
    <t>Клапан сливной СКОК-50-Н</t>
  </si>
  <si>
    <t>Присоединительная резьба НКТ: 2 ⁷/₈˝ (73 мм);
Диаметр отверстий для слива: 10 мм (2 отв.)</t>
  </si>
  <si>
    <t>Клапан сливной СКОК-70-Н</t>
  </si>
  <si>
    <t>Присоединительная резьба НКТ: 3 ¹/₂˝(88,9 мм);
Диаметр отверстий для слива: 10 мм (2 отв.)</t>
  </si>
  <si>
    <t>Присоединительная резьба: НКТ 60, 73, 89</t>
  </si>
  <si>
    <t>Присоединительная резьба: 73;
Давление рабочей жидкости: до 30 Мпа;
Глубина установки: до 1500 м</t>
  </si>
  <si>
    <t>Трубоштанголовка ТЛ</t>
  </si>
  <si>
    <t>Ловимые объекты: 
НКТ диаметром 60,73, 89 мм;
Насосные штанги диаметром 16, 19, 22, 25 мм</t>
  </si>
  <si>
    <t>Штанголовка ШЛ</t>
  </si>
  <si>
    <t>Ловимые объекты: 
Насосные штанги диаметром 16, 19, 22, 25 мм;
Штанговые муфты диаметром 36, 40, 42, 45 мм;
Полированный шток диаметром 32 мм</t>
  </si>
  <si>
    <t>Условный диаметр трубы НКТ, мм</t>
  </si>
  <si>
    <t>Стандарт</t>
  </si>
  <si>
    <t>гладкая</t>
  </si>
  <si>
    <t>Д</t>
  </si>
  <si>
    <t>ГОСТ 633-80</t>
  </si>
  <si>
    <t xml:space="preserve">с высаженными наружу концами - В </t>
  </si>
  <si>
    <t>Е</t>
  </si>
  <si>
    <t>К</t>
  </si>
  <si>
    <t>К-CR</t>
  </si>
  <si>
    <t>J55</t>
  </si>
  <si>
    <t>ГОСТ 31446</t>
  </si>
  <si>
    <t>K55</t>
  </si>
  <si>
    <t>K72</t>
  </si>
  <si>
    <t>N80(1)</t>
  </si>
  <si>
    <t>N80(Q)</t>
  </si>
  <si>
    <t>P110</t>
  </si>
  <si>
    <t>R95</t>
  </si>
  <si>
    <t>ГОСТ Р 53366</t>
  </si>
  <si>
    <t>K72-CR</t>
  </si>
  <si>
    <t>Л</t>
  </si>
  <si>
    <t>Р110</t>
  </si>
  <si>
    <t>АС-19/60; АС-19/73; АС-22/89</t>
  </si>
  <si>
    <t>1''; 1 ¹/₄''; 1 ¹/₂''; 2''</t>
  </si>
  <si>
    <t>СКОК-50-Н; СКОК-70-Н</t>
  </si>
  <si>
    <t>2 ³/₈'' (60); 2 ⁷/₈'' (73); 3 ¹/₂'' (89)</t>
  </si>
  <si>
    <t>по API-11AX (THM)</t>
  </si>
  <si>
    <t>специальное типа "Конус в конус" (THМ-К)</t>
  </si>
  <si>
    <t>манжетное (С) 
по API-11AX (THC)</t>
  </si>
  <si>
    <t>cпециальное «конус в конус» (RHAM)</t>
  </si>
  <si>
    <t>по API − 11AX (RHAC)</t>
  </si>
  <si>
    <t>по API − 11AX RHBM)</t>
  </si>
  <si>
    <t>по API − 11AX (RHBC)</t>
  </si>
  <si>
    <t>по API − 11AX (RHAM)</t>
  </si>
  <si>
    <t>по ОСТ 26.16.06-86 (RHAM)</t>
  </si>
  <si>
    <t>по ОСТ 26.16.06-86 (RHBM)</t>
  </si>
  <si>
    <t>верхнее крепление по API в нижней части насоса RHM-T</t>
  </si>
  <si>
    <t>Длина верхнего ниппеля удлинительного</t>
  </si>
  <si>
    <t>Длина нижнего ниппеля удлинительного</t>
  </si>
  <si>
    <t>Длина верхней муфты удлинительной</t>
  </si>
  <si>
    <t>Длина нижней муфты удлинительной</t>
  </si>
  <si>
    <t>Длина хода плунжера</t>
  </si>
  <si>
    <t>верхнее (А) − 
манжетное (С)</t>
  </si>
  <si>
    <t>нижнее (В) − 
манжетное (С)</t>
  </si>
  <si>
    <t>механическое (М) - извлекаемый насос</t>
  </si>
  <si>
    <t>механическое (М) - неизвлекаемый насос</t>
  </si>
  <si>
    <t>по API-11AX (THC)</t>
  </si>
  <si>
    <t>неизвлекаемый всасывающий клапан со сбивным винтом (ТНМ-С)</t>
  </si>
  <si>
    <t>неизвлекаемый всасывающий клапан (ТНМ-Т)</t>
  </si>
  <si>
    <t>верхнее (А) − 
механическое (М)</t>
  </si>
  <si>
    <t>нижнее (В) − 
механическое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</si>
</sst>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18">
    <xf numFmtId="0" fontId="0" fillId="0" borderId="0"/>
    <xf numFmtId="0" fontId="15" fillId="2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0" fillId="0" borderId="0" applyFont="0" applyFill="0" applyBorder="0" applyAlignment="0" applyProtection="0"/>
    <xf numFmtId="1" fontId="25" fillId="0" borderId="16">
      <alignment horizontal="center"/>
    </xf>
    <xf numFmtId="167" fontId="10" fillId="0" borderId="0" applyFont="0" applyFill="0" applyBorder="0" applyAlignment="0" applyProtection="0"/>
    <xf numFmtId="1" fontId="25" fillId="0" borderId="0">
      <alignment horizontal="center"/>
      <protection hidden="1"/>
    </xf>
    <xf numFmtId="0" fontId="26" fillId="0" borderId="0"/>
    <xf numFmtId="0" fontId="12" fillId="0" borderId="0"/>
    <xf numFmtId="0" fontId="27" fillId="0" borderId="0"/>
    <xf numFmtId="38" fontId="25" fillId="0" borderId="17">
      <alignment horizontal="center"/>
    </xf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8" fillId="0" borderId="12" applyFill="0" applyBorder="0" applyProtection="0">
      <alignment horizontal="center" vertical="center"/>
    </xf>
    <xf numFmtId="0" fontId="14" fillId="19" borderId="12" applyFill="0" applyBorder="0" applyProtection="0">
      <alignment horizontal="center" vertical="center" wrapText="1"/>
    </xf>
    <xf numFmtId="0" fontId="29" fillId="20" borderId="12" applyFill="0" applyBorder="0" applyProtection="0">
      <alignment horizontal="center" vertical="center"/>
    </xf>
    <xf numFmtId="0" fontId="30" fillId="21" borderId="12">
      <alignment horizontal="center" vertical="top"/>
    </xf>
    <xf numFmtId="0" fontId="9" fillId="19" borderId="12" applyFill="0" applyBorder="0" applyProtection="0">
      <alignment horizontal="center" vertical="center" wrapText="1"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31" fillId="10" borderId="18" applyNumberFormat="0" applyAlignment="0" applyProtection="0"/>
    <xf numFmtId="0" fontId="32" fillId="26" borderId="19" applyNumberFormat="0" applyAlignment="0" applyProtection="0"/>
    <xf numFmtId="0" fontId="33" fillId="26" borderId="18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0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27" borderId="24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/>
    <xf numFmtId="0" fontId="30" fillId="0" borderId="0"/>
    <xf numFmtId="0" fontId="43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29" borderId="25" applyNumberFormat="0" applyFont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7" fillId="0" borderId="0">
      <alignment horizontal="right" vertical="center"/>
    </xf>
    <xf numFmtId="0" fontId="48" fillId="0" borderId="26" applyNumberFormat="0" applyFill="0" applyAlignment="0" applyProtection="0"/>
    <xf numFmtId="0" fontId="21" fillId="0" borderId="0"/>
    <xf numFmtId="0" fontId="27" fillId="0" borderId="0"/>
    <xf numFmtId="0" fontId="49" fillId="19" borderId="15">
      <alignment horizontal="center"/>
    </xf>
    <xf numFmtId="0" fontId="50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52" fillId="7" borderId="0" applyNumberFormat="0" applyBorder="0" applyAlignment="0" applyProtection="0"/>
    <xf numFmtId="0" fontId="6" fillId="0" borderId="0"/>
    <xf numFmtId="0" fontId="22" fillId="0" borderId="0"/>
    <xf numFmtId="0" fontId="8" fillId="0" borderId="0"/>
    <xf numFmtId="0" fontId="5" fillId="0" borderId="0"/>
  </cellStyleXfs>
  <cellXfs count="243">
    <xf numFmtId="0" fontId="0" fillId="0" borderId="0" xfId="0"/>
    <xf numFmtId="0" fontId="8" fillId="0" borderId="0" xfId="2" applyFont="1"/>
    <xf numFmtId="0" fontId="13" fillId="0" borderId="0" xfId="2" applyFont="1" applyAlignment="1"/>
    <xf numFmtId="0" fontId="10" fillId="0" borderId="0" xfId="2" applyFont="1" applyAlignment="1"/>
    <xf numFmtId="0" fontId="9" fillId="0" borderId="0" xfId="2" applyFont="1"/>
    <xf numFmtId="0" fontId="16" fillId="0" borderId="0" xfId="2" applyFont="1" applyAlignment="1"/>
    <xf numFmtId="0" fontId="8" fillId="0" borderId="0" xfId="2" applyFont="1" applyAlignment="1">
      <alignment vertical="center"/>
    </xf>
    <xf numFmtId="0" fontId="17" fillId="3" borderId="0" xfId="1" applyFont="1" applyFill="1" applyBorder="1" applyAlignment="1"/>
    <xf numFmtId="0" fontId="19" fillId="0" borderId="0" xfId="3" applyFont="1"/>
    <xf numFmtId="0" fontId="19" fillId="0" borderId="0" xfId="3" applyFont="1" applyAlignment="1">
      <alignment vertical="center"/>
    </xf>
    <xf numFmtId="0" fontId="19" fillId="0" borderId="0" xfId="3" applyFont="1" applyBorder="1"/>
    <xf numFmtId="0" fontId="19" fillId="0" borderId="0" xfId="3" applyFont="1" applyAlignment="1">
      <alignment horizontal="center" vertical="center"/>
    </xf>
    <xf numFmtId="0" fontId="17" fillId="3" borderId="13" xfId="1" applyFont="1" applyFill="1" applyBorder="1" applyAlignment="1"/>
    <xf numFmtId="0" fontId="17" fillId="3" borderId="39" xfId="1" applyFont="1" applyFill="1" applyBorder="1" applyAlignment="1"/>
    <xf numFmtId="0" fontId="17" fillId="3" borderId="27" xfId="1" applyFont="1" applyFill="1" applyBorder="1" applyAlignment="1"/>
    <xf numFmtId="0" fontId="5" fillId="0" borderId="0" xfId="817" applyAlignment="1">
      <alignment horizontal="center" vertical="center" wrapText="1"/>
    </xf>
    <xf numFmtId="0" fontId="5" fillId="0" borderId="0" xfId="817" applyAlignment="1">
      <alignment horizontal="center" vertical="center"/>
    </xf>
    <xf numFmtId="0" fontId="55" fillId="0" borderId="0" xfId="817" applyFont="1" applyAlignment="1">
      <alignment horizontal="center" vertical="center"/>
    </xf>
    <xf numFmtId="0" fontId="5" fillId="34" borderId="0" xfId="817" applyFill="1" applyAlignment="1">
      <alignment horizontal="center" vertical="center"/>
    </xf>
    <xf numFmtId="0" fontId="5" fillId="33" borderId="0" xfId="817" applyFill="1" applyAlignment="1">
      <alignment horizontal="center" vertical="center"/>
    </xf>
    <xf numFmtId="0" fontId="4" fillId="0" borderId="0" xfId="817" applyFont="1" applyAlignment="1">
      <alignment horizontal="center" vertical="center"/>
    </xf>
    <xf numFmtId="0" fontId="4" fillId="33" borderId="0" xfId="817" applyFont="1" applyFill="1" applyAlignment="1">
      <alignment horizontal="center" vertical="center"/>
    </xf>
    <xf numFmtId="0" fontId="4" fillId="0" borderId="0" xfId="817" applyFont="1" applyAlignment="1">
      <alignment horizontal="center" vertical="center" wrapText="1"/>
    </xf>
    <xf numFmtId="0" fontId="5" fillId="0" borderId="0" xfId="817" applyAlignment="1">
      <alignment horizontal="center" vertical="center"/>
    </xf>
    <xf numFmtId="0" fontId="5" fillId="0" borderId="0" xfId="817" applyAlignment="1">
      <alignment horizontal="center" vertical="center" wrapText="1"/>
    </xf>
    <xf numFmtId="0" fontId="5" fillId="0" borderId="12" xfId="817" applyBorder="1" applyAlignment="1">
      <alignment horizontal="center" vertical="center"/>
    </xf>
    <xf numFmtId="0" fontId="5" fillId="32" borderId="12" xfId="817" applyFill="1" applyBorder="1" applyAlignment="1">
      <alignment horizontal="center" vertical="center"/>
    </xf>
    <xf numFmtId="0" fontId="5" fillId="0" borderId="12" xfId="817" applyBorder="1" applyAlignment="1">
      <alignment vertical="center"/>
    </xf>
    <xf numFmtId="0" fontId="5" fillId="0" borderId="12" xfId="817" applyFill="1" applyBorder="1" applyAlignment="1">
      <alignment horizontal="center" vertical="center"/>
    </xf>
    <xf numFmtId="0" fontId="5" fillId="0" borderId="12" xfId="817" applyFill="1" applyBorder="1" applyAlignment="1">
      <alignment vertical="center"/>
    </xf>
    <xf numFmtId="0" fontId="2" fillId="0" borderId="0" xfId="817" applyFont="1" applyAlignment="1">
      <alignment horizontal="center" vertical="center"/>
    </xf>
    <xf numFmtId="0" fontId="2" fillId="0" borderId="0" xfId="817" applyFont="1" applyAlignment="1">
      <alignment horizontal="center" vertical="center" wrapText="1"/>
    </xf>
    <xf numFmtId="0" fontId="56" fillId="0" borderId="0" xfId="0" applyFont="1" applyAlignment="1"/>
    <xf numFmtId="0" fontId="57" fillId="0" borderId="12" xfId="0" applyFont="1" applyFill="1" applyBorder="1" applyAlignment="1">
      <alignment horizontal="center" vertical="top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12" xfId="0" applyFont="1" applyBorder="1" applyAlignment="1">
      <alignment horizontal="center"/>
    </xf>
    <xf numFmtId="0" fontId="0" fillId="0" borderId="0" xfId="0" applyAlignment="1">
      <alignment vertical="top"/>
    </xf>
    <xf numFmtId="0" fontId="57" fillId="0" borderId="12" xfId="0" applyFont="1" applyBorder="1" applyAlignment="1">
      <alignment horizontal="center" vertical="top" wrapText="1"/>
    </xf>
    <xf numFmtId="0" fontId="58" fillId="0" borderId="12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vertical="top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Border="1" applyAlignment="1">
      <alignment horizontal="left" vertical="top"/>
    </xf>
    <xf numFmtId="0" fontId="58" fillId="0" borderId="12" xfId="0" applyFont="1" applyBorder="1" applyAlignment="1">
      <alignment vertical="top"/>
    </xf>
    <xf numFmtId="0" fontId="58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8" fillId="0" borderId="12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vertical="top"/>
    </xf>
    <xf numFmtId="0" fontId="61" fillId="0" borderId="0" xfId="0" applyFont="1"/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/>
    </xf>
    <xf numFmtId="0" fontId="60" fillId="0" borderId="12" xfId="0" applyFont="1" applyBorder="1" applyAlignment="1">
      <alignment horizontal="left" vertical="top"/>
    </xf>
    <xf numFmtId="0" fontId="8" fillId="0" borderId="0" xfId="0" applyFont="1"/>
    <xf numFmtId="0" fontId="58" fillId="32" borderId="12" xfId="0" applyFont="1" applyFill="1" applyBorder="1" applyAlignment="1">
      <alignment vertical="top" wrapText="1"/>
    </xf>
    <xf numFmtId="0" fontId="58" fillId="32" borderId="12" xfId="0" applyFont="1" applyFill="1" applyBorder="1" applyAlignment="1">
      <alignment vertical="top"/>
    </xf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38" xfId="1" applyFont="1" applyFill="1" applyBorder="1" applyAlignment="1"/>
    <xf numFmtId="0" fontId="17" fillId="3" borderId="6" xfId="1" applyFont="1" applyFill="1" applyBorder="1" applyAlignment="1"/>
    <xf numFmtId="0" fontId="17" fillId="3" borderId="13" xfId="1" applyFont="1" applyFill="1" applyBorder="1" applyAlignment="1">
      <alignment vertical="top"/>
    </xf>
    <xf numFmtId="0" fontId="17" fillId="3" borderId="0" xfId="1" applyFont="1" applyFill="1" applyBorder="1" applyAlignment="1">
      <alignment vertical="top"/>
    </xf>
    <xf numFmtId="0" fontId="17" fillId="3" borderId="4" xfId="1" applyFont="1" applyFill="1" applyBorder="1" applyAlignment="1">
      <alignment vertical="center"/>
    </xf>
    <xf numFmtId="0" fontId="17" fillId="3" borderId="35" xfId="1" applyFont="1" applyFill="1" applyBorder="1" applyAlignment="1">
      <alignment vertical="center"/>
    </xf>
    <xf numFmtId="0" fontId="17" fillId="3" borderId="28" xfId="1" applyFont="1" applyFill="1" applyBorder="1" applyAlignment="1">
      <alignment vertical="center"/>
    </xf>
    <xf numFmtId="0" fontId="17" fillId="3" borderId="29" xfId="1" applyFont="1" applyFill="1" applyBorder="1" applyAlignment="1">
      <alignment vertical="center"/>
    </xf>
    <xf numFmtId="0" fontId="17" fillId="3" borderId="33" xfId="1" applyFont="1" applyFill="1" applyBorder="1" applyAlignment="1">
      <alignment vertical="center"/>
    </xf>
    <xf numFmtId="0" fontId="17" fillId="3" borderId="38" xfId="1" applyFont="1" applyFill="1" applyBorder="1" applyAlignment="1">
      <alignment vertical="center"/>
    </xf>
    <xf numFmtId="0" fontId="17" fillId="3" borderId="6" xfId="1" applyFont="1" applyFill="1" applyBorder="1" applyAlignment="1">
      <alignment vertical="center"/>
    </xf>
    <xf numFmtId="0" fontId="17" fillId="3" borderId="36" xfId="1" applyFont="1" applyFill="1" applyBorder="1" applyAlignment="1">
      <alignment vertical="center"/>
    </xf>
    <xf numFmtId="0" fontId="17" fillId="3" borderId="7" xfId="1" applyFont="1" applyFill="1" applyBorder="1" applyAlignment="1">
      <alignment vertical="center"/>
    </xf>
    <xf numFmtId="0" fontId="17" fillId="3" borderId="27" xfId="1" applyFont="1" applyFill="1" applyBorder="1" applyAlignment="1">
      <alignment horizontal="left" vertical="top" indent="1"/>
    </xf>
    <xf numFmtId="0" fontId="17" fillId="3" borderId="39" xfId="1" applyFont="1" applyFill="1" applyBorder="1" applyAlignment="1">
      <alignment horizontal="left" vertical="top" indent="1"/>
    </xf>
    <xf numFmtId="0" fontId="1" fillId="0" borderId="0" xfId="817" applyFont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 indent="1"/>
    </xf>
    <xf numFmtId="0" fontId="20" fillId="0" borderId="6" xfId="3" applyFont="1" applyFill="1" applyBorder="1" applyAlignment="1">
      <alignment horizontal="left" vertical="center" indent="1"/>
    </xf>
    <xf numFmtId="0" fontId="20" fillId="0" borderId="7" xfId="3" applyFont="1" applyFill="1" applyBorder="1" applyAlignment="1">
      <alignment horizontal="left" vertical="center" indent="1"/>
    </xf>
    <xf numFmtId="0" fontId="20" fillId="0" borderId="1" xfId="3" applyFont="1" applyFill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indent="1"/>
    </xf>
    <xf numFmtId="0" fontId="20" fillId="0" borderId="8" xfId="3" applyFont="1" applyFill="1" applyBorder="1" applyAlignment="1">
      <alignment horizontal="left" vertical="center" indent="1"/>
    </xf>
    <xf numFmtId="0" fontId="20" fillId="0" borderId="2" xfId="3" applyFont="1" applyFill="1" applyBorder="1" applyAlignment="1">
      <alignment horizontal="left" vertical="center" indent="1"/>
    </xf>
    <xf numFmtId="0" fontId="20" fillId="0" borderId="3" xfId="3" applyFont="1" applyFill="1" applyBorder="1" applyAlignment="1">
      <alignment horizontal="left" vertical="center" indent="1"/>
    </xf>
    <xf numFmtId="0" fontId="20" fillId="0" borderId="9" xfId="3" applyFont="1" applyFill="1" applyBorder="1" applyAlignment="1">
      <alignment horizontal="left" vertical="center" indent="1"/>
    </xf>
    <xf numFmtId="0" fontId="20" fillId="0" borderId="11" xfId="3" applyFont="1" applyFill="1" applyBorder="1" applyAlignment="1">
      <alignment horizontal="left" vertical="center" indent="1"/>
    </xf>
    <xf numFmtId="0" fontId="20" fillId="0" borderId="4" xfId="3" applyFont="1" applyFill="1" applyBorder="1" applyAlignment="1">
      <alignment horizontal="left" vertical="center" indent="1"/>
    </xf>
    <xf numFmtId="0" fontId="20" fillId="0" borderId="5" xfId="3" applyFont="1" applyFill="1" applyBorder="1" applyAlignment="1">
      <alignment horizontal="left" vertical="center" indent="1"/>
    </xf>
    <xf numFmtId="0" fontId="19" fillId="0" borderId="4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11" xfId="3" applyFont="1" applyFill="1" applyBorder="1" applyAlignment="1">
      <alignment horizontal="left" vertical="center" wrapText="1" indent="1"/>
    </xf>
    <xf numFmtId="0" fontId="19" fillId="0" borderId="4" xfId="3" applyFont="1" applyFill="1" applyBorder="1" applyAlignment="1">
      <alignment horizontal="left" vertical="center" wrapText="1" indent="1"/>
    </xf>
    <xf numFmtId="0" fontId="19" fillId="0" borderId="10" xfId="3" applyFont="1" applyFill="1" applyBorder="1" applyAlignment="1">
      <alignment horizontal="left" vertical="center" wrapText="1" indent="1"/>
    </xf>
    <xf numFmtId="0" fontId="19" fillId="0" borderId="6" xfId="3" applyFont="1" applyFill="1" applyBorder="1" applyAlignment="1">
      <alignment horizontal="left" vertical="center" wrapText="1" indent="1"/>
    </xf>
    <xf numFmtId="0" fontId="19" fillId="0" borderId="7" xfId="3" applyFont="1" applyFill="1" applyBorder="1" applyAlignment="1">
      <alignment horizontal="left" vertical="center" wrapText="1" indent="1"/>
    </xf>
    <xf numFmtId="0" fontId="19" fillId="0" borderId="1" xfId="3" applyFont="1" applyFill="1" applyBorder="1" applyAlignment="1">
      <alignment horizontal="left" vertical="center" wrapText="1" indent="1"/>
    </xf>
    <xf numFmtId="0" fontId="19" fillId="0" borderId="0" xfId="3" applyFont="1" applyFill="1" applyBorder="1" applyAlignment="1">
      <alignment horizontal="left" vertical="center" wrapText="1" indent="1"/>
    </xf>
    <xf numFmtId="0" fontId="19" fillId="0" borderId="8" xfId="3" applyFont="1" applyFill="1" applyBorder="1" applyAlignment="1">
      <alignment horizontal="left" vertical="center" wrapText="1" indent="1"/>
    </xf>
    <xf numFmtId="0" fontId="19" fillId="0" borderId="2" xfId="3" applyFont="1" applyFill="1" applyBorder="1" applyAlignment="1">
      <alignment horizontal="left" vertical="center" wrapText="1" indent="1"/>
    </xf>
    <xf numFmtId="0" fontId="19" fillId="0" borderId="3" xfId="3" applyFont="1" applyFill="1" applyBorder="1" applyAlignment="1">
      <alignment horizontal="left" vertical="center" wrapText="1" indent="1"/>
    </xf>
    <xf numFmtId="0" fontId="19" fillId="0" borderId="9" xfId="3" applyFont="1" applyFill="1" applyBorder="1" applyAlignment="1">
      <alignment horizontal="left" vertical="center" wrapText="1" inden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1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9" fillId="30" borderId="11" xfId="3" applyFont="1" applyFill="1" applyBorder="1" applyAlignment="1">
      <alignment horizontal="center"/>
    </xf>
    <xf numFmtId="0" fontId="19" fillId="30" borderId="5" xfId="3" applyFont="1" applyFill="1" applyBorder="1" applyAlignment="1">
      <alignment horizontal="center"/>
    </xf>
    <xf numFmtId="0" fontId="19" fillId="0" borderId="11" xfId="3" applyFont="1" applyFill="1" applyBorder="1" applyAlignment="1">
      <alignment horizontal="left" vertical="center" indent="2"/>
    </xf>
    <xf numFmtId="0" fontId="19" fillId="0" borderId="4" xfId="3" applyFont="1" applyFill="1" applyBorder="1" applyAlignment="1">
      <alignment horizontal="left" vertical="center" indent="2"/>
    </xf>
    <xf numFmtId="0" fontId="19" fillId="0" borderId="5" xfId="3" applyFont="1" applyFill="1" applyBorder="1" applyAlignment="1">
      <alignment horizontal="left" vertical="center" indent="2"/>
    </xf>
    <xf numFmtId="0" fontId="19" fillId="0" borderId="11" xfId="3" applyFont="1" applyFill="1" applyBorder="1" applyAlignment="1">
      <alignment horizontal="left" vertical="center" wrapText="1" indent="2"/>
    </xf>
    <xf numFmtId="0" fontId="19" fillId="0" borderId="4" xfId="3" applyFont="1" applyFill="1" applyBorder="1" applyAlignment="1">
      <alignment horizontal="left" vertical="center" wrapText="1" indent="2"/>
    </xf>
    <xf numFmtId="0" fontId="19" fillId="0" borderId="5" xfId="3" applyFont="1" applyFill="1" applyBorder="1" applyAlignment="1">
      <alignment horizontal="left" vertical="center" wrapText="1" indent="2"/>
    </xf>
    <xf numFmtId="0" fontId="19" fillId="0" borderId="11" xfId="3" applyFont="1" applyBorder="1" applyAlignment="1">
      <alignment horizontal="center"/>
    </xf>
    <xf numFmtId="0" fontId="19" fillId="0" borderId="5" xfId="3" applyFont="1" applyFill="1" applyBorder="1" applyAlignment="1">
      <alignment horizontal="left" vertical="center" wrapText="1" indent="1"/>
    </xf>
    <xf numFmtId="0" fontId="19" fillId="30" borderId="4" xfId="3" applyFont="1" applyFill="1" applyBorder="1" applyAlignment="1">
      <alignment horizontal="center"/>
    </xf>
    <xf numFmtId="0" fontId="19" fillId="0" borderId="12" xfId="3" applyFont="1" applyFill="1" applyBorder="1" applyAlignment="1">
      <alignment horizontal="left" vertical="center" indent="1"/>
    </xf>
    <xf numFmtId="0" fontId="19" fillId="0" borderId="11" xfId="3" applyFont="1" applyBorder="1" applyAlignment="1">
      <alignment horizontal="center" wrapText="1"/>
    </xf>
    <xf numFmtId="0" fontId="19" fillId="0" borderId="4" xfId="3" applyFont="1" applyBorder="1" applyAlignment="1">
      <alignment horizontal="center" wrapText="1"/>
    </xf>
    <xf numFmtId="0" fontId="11" fillId="0" borderId="29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17" fillId="3" borderId="30" xfId="1" applyFont="1" applyFill="1" applyBorder="1" applyAlignment="1">
      <alignment horizontal="center" vertical="center"/>
    </xf>
    <xf numFmtId="0" fontId="17" fillId="3" borderId="43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36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left" vertical="center" indent="1"/>
    </xf>
    <xf numFmtId="0" fontId="17" fillId="3" borderId="29" xfId="1" applyFont="1" applyFill="1" applyBorder="1" applyAlignment="1">
      <alignment horizontal="left" vertical="center" indent="1"/>
    </xf>
    <xf numFmtId="0" fontId="17" fillId="3" borderId="30" xfId="1" applyFont="1" applyFill="1" applyBorder="1" applyAlignment="1">
      <alignment horizontal="left" vertical="center" indent="1"/>
    </xf>
    <xf numFmtId="0" fontId="17" fillId="3" borderId="33" xfId="1" applyFont="1" applyFill="1" applyBorder="1" applyAlignment="1">
      <alignment horizontal="left" vertical="center" indent="1"/>
    </xf>
    <xf numFmtId="0" fontId="17" fillId="3" borderId="4" xfId="1" applyFont="1" applyFill="1" applyBorder="1" applyAlignment="1">
      <alignment horizontal="left" vertical="center" indent="1"/>
    </xf>
    <xf numFmtId="0" fontId="17" fillId="3" borderId="5" xfId="1" applyFont="1" applyFill="1" applyBorder="1" applyAlignment="1">
      <alignment horizontal="left" vertical="center" indent="1"/>
    </xf>
    <xf numFmtId="0" fontId="20" fillId="4" borderId="11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20" fillId="4" borderId="5" xfId="2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0" fontId="20" fillId="0" borderId="11" xfId="3" applyFont="1" applyFill="1" applyBorder="1" applyAlignment="1">
      <alignment horizontal="left" vertical="center" wrapText="1" indent="1"/>
    </xf>
    <xf numFmtId="0" fontId="19" fillId="30" borderId="11" xfId="3" applyFont="1" applyFill="1" applyBorder="1" applyAlignment="1">
      <alignment horizontal="center" vertical="center" wrapText="1"/>
    </xf>
    <xf numFmtId="0" fontId="19" fillId="30" borderId="4" xfId="3" applyFont="1" applyFill="1" applyBorder="1" applyAlignment="1">
      <alignment horizontal="center" vertical="center" wrapText="1"/>
    </xf>
    <xf numFmtId="0" fontId="19" fillId="30" borderId="5" xfId="3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19" fillId="30" borderId="12" xfId="3" applyFont="1" applyFill="1" applyBorder="1" applyAlignment="1">
      <alignment horizontal="center"/>
    </xf>
    <xf numFmtId="14" fontId="9" fillId="0" borderId="43" xfId="2" applyNumberFormat="1" applyFont="1" applyBorder="1" applyAlignment="1">
      <alignment horizontal="center" vertical="center"/>
    </xf>
    <xf numFmtId="14" fontId="9" fillId="0" borderId="35" xfId="2" applyNumberFormat="1" applyFont="1" applyBorder="1" applyAlignment="1">
      <alignment horizontal="center" vertical="center"/>
    </xf>
    <xf numFmtId="14" fontId="9" fillId="0" borderId="36" xfId="2" applyNumberFormat="1" applyFont="1" applyBorder="1" applyAlignment="1">
      <alignment horizontal="center" vertical="center"/>
    </xf>
    <xf numFmtId="0" fontId="9" fillId="3" borderId="44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0" fontId="19" fillId="0" borderId="42" xfId="3" applyFont="1" applyBorder="1" applyAlignment="1">
      <alignment horizontal="center"/>
    </xf>
    <xf numFmtId="0" fontId="11" fillId="0" borderId="1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9" fillId="30" borderId="11" xfId="3" applyFont="1" applyFill="1" applyBorder="1" applyAlignment="1">
      <alignment horizontal="center" wrapText="1"/>
    </xf>
    <xf numFmtId="0" fontId="19" fillId="30" borderId="4" xfId="3" applyFont="1" applyFill="1" applyBorder="1" applyAlignment="1">
      <alignment horizontal="center" wrapText="1"/>
    </xf>
    <xf numFmtId="0" fontId="19" fillId="30" borderId="5" xfId="3" applyFont="1" applyFill="1" applyBorder="1" applyAlignment="1">
      <alignment horizontal="center" wrapText="1"/>
    </xf>
    <xf numFmtId="0" fontId="19" fillId="4" borderId="12" xfId="3" applyFont="1" applyFill="1" applyBorder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7" fillId="3" borderId="13" xfId="1" applyFont="1" applyFill="1" applyBorder="1" applyAlignment="1">
      <alignment horizontal="left" vertical="top" wrapText="1" indent="1"/>
    </xf>
    <xf numFmtId="0" fontId="17" fillId="3" borderId="0" xfId="1" applyFont="1" applyFill="1" applyBorder="1" applyAlignment="1">
      <alignment horizontal="left" vertical="top" wrapText="1" indent="1"/>
    </xf>
    <xf numFmtId="0" fontId="17" fillId="3" borderId="38" xfId="1" applyFont="1" applyFill="1" applyBorder="1" applyAlignment="1">
      <alignment horizontal="left" wrapText="1" indent="1"/>
    </xf>
    <xf numFmtId="0" fontId="17" fillId="3" borderId="6" xfId="1" applyFont="1" applyFill="1" applyBorder="1" applyAlignment="1">
      <alignment horizontal="left" wrapText="1" indent="1"/>
    </xf>
    <xf numFmtId="0" fontId="19" fillId="0" borderId="1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0" fontId="17" fillId="3" borderId="37" xfId="2" applyFont="1" applyFill="1" applyBorder="1" applyAlignment="1">
      <alignment horizontal="center" vertical="center"/>
    </xf>
    <xf numFmtId="0" fontId="18" fillId="0" borderId="10" xfId="3" applyFont="1" applyBorder="1" applyAlignment="1">
      <alignment horizontal="left"/>
    </xf>
    <xf numFmtId="0" fontId="18" fillId="0" borderId="6" xfId="3" applyFont="1" applyBorder="1" applyAlignment="1">
      <alignment horizontal="left"/>
    </xf>
    <xf numFmtId="0" fontId="18" fillId="0" borderId="7" xfId="3" applyFont="1" applyBorder="1" applyAlignment="1">
      <alignment horizontal="left"/>
    </xf>
    <xf numFmtId="0" fontId="54" fillId="0" borderId="0" xfId="3" applyFont="1" applyBorder="1" applyAlignment="1">
      <alignment horizontal="left" vertical="center" indent="1"/>
    </xf>
    <xf numFmtId="0" fontId="17" fillId="3" borderId="12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0" fontId="20" fillId="4" borderId="12" xfId="2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left" vertical="center" indent="1"/>
    </xf>
    <xf numFmtId="0" fontId="19" fillId="4" borderId="11" xfId="3" applyFont="1" applyFill="1" applyBorder="1" applyAlignment="1">
      <alignment horizontal="center" vertical="center"/>
    </xf>
    <xf numFmtId="0" fontId="19" fillId="4" borderId="4" xfId="3" applyFont="1" applyFill="1" applyBorder="1" applyAlignment="1">
      <alignment horizontal="center" vertical="center"/>
    </xf>
    <xf numFmtId="0" fontId="19" fillId="4" borderId="5" xfId="3" applyFont="1" applyFill="1" applyBorder="1" applyAlignment="1">
      <alignment horizontal="center" vertical="center"/>
    </xf>
    <xf numFmtId="0" fontId="19" fillId="30" borderId="10" xfId="3" applyFont="1" applyFill="1" applyBorder="1" applyAlignment="1">
      <alignment horizontal="center"/>
    </xf>
    <xf numFmtId="0" fontId="19" fillId="30" borderId="7" xfId="3" applyFont="1" applyFill="1" applyBorder="1" applyAlignment="1">
      <alignment horizontal="center"/>
    </xf>
    <xf numFmtId="0" fontId="19" fillId="30" borderId="2" xfId="3" applyFont="1" applyFill="1" applyBorder="1" applyAlignment="1">
      <alignment horizontal="center"/>
    </xf>
    <xf numFmtId="0" fontId="19" fillId="30" borderId="9" xfId="3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 vertical="center" wrapText="1" indent="2"/>
    </xf>
    <xf numFmtId="0" fontId="19" fillId="0" borderId="6" xfId="3" applyFont="1" applyFill="1" applyBorder="1" applyAlignment="1">
      <alignment horizontal="left" vertical="center" wrapText="1" indent="2"/>
    </xf>
    <xf numFmtId="0" fontId="19" fillId="0" borderId="7" xfId="3" applyFont="1" applyFill="1" applyBorder="1" applyAlignment="1">
      <alignment horizontal="left" vertical="center" wrapText="1" indent="2"/>
    </xf>
    <xf numFmtId="0" fontId="19" fillId="0" borderId="2" xfId="3" applyFont="1" applyFill="1" applyBorder="1" applyAlignment="1">
      <alignment horizontal="left" vertical="center" wrapText="1" indent="2"/>
    </xf>
    <xf numFmtId="0" fontId="19" fillId="0" borderId="3" xfId="3" applyFont="1" applyFill="1" applyBorder="1" applyAlignment="1">
      <alignment horizontal="left" vertical="center" wrapText="1" indent="2"/>
    </xf>
    <xf numFmtId="0" fontId="19" fillId="0" borderId="9" xfId="3" applyFont="1" applyFill="1" applyBorder="1" applyAlignment="1">
      <alignment horizontal="left" vertical="center" wrapText="1" indent="2"/>
    </xf>
    <xf numFmtId="0" fontId="5" fillId="31" borderId="0" xfId="817" applyFill="1" applyAlignment="1">
      <alignment horizontal="center" vertical="center"/>
    </xf>
    <xf numFmtId="0" fontId="2" fillId="34" borderId="0" xfId="817" applyFont="1" applyFill="1" applyAlignment="1">
      <alignment horizontal="center" vertical="center"/>
    </xf>
    <xf numFmtId="0" fontId="5" fillId="34" borderId="0" xfId="817" applyFill="1" applyAlignment="1">
      <alignment horizontal="center" vertical="center"/>
    </xf>
    <xf numFmtId="0" fontId="2" fillId="31" borderId="0" xfId="817" applyFont="1" applyFill="1" applyAlignment="1">
      <alignment horizontal="center" vertical="center"/>
    </xf>
    <xf numFmtId="0" fontId="5" fillId="0" borderId="0" xfId="817" applyAlignment="1">
      <alignment horizontal="center" vertical="center"/>
    </xf>
    <xf numFmtId="0" fontId="2" fillId="33" borderId="0" xfId="817" applyFont="1" applyFill="1" applyAlignment="1">
      <alignment horizontal="center" vertical="center"/>
    </xf>
    <xf numFmtId="0" fontId="5" fillId="33" borderId="0" xfId="817" applyFill="1" applyAlignment="1">
      <alignment horizontal="center" vertical="center"/>
    </xf>
    <xf numFmtId="0" fontId="3" fillId="0" borderId="12" xfId="817" applyFont="1" applyBorder="1" applyAlignment="1">
      <alignment horizontal="center" vertical="center"/>
    </xf>
    <xf numFmtId="0" fontId="5" fillId="0" borderId="12" xfId="817" applyBorder="1" applyAlignment="1">
      <alignment horizontal="center" vertical="center"/>
    </xf>
    <xf numFmtId="0" fontId="3" fillId="0" borderId="11" xfId="817" applyFont="1" applyBorder="1" applyAlignment="1">
      <alignment horizontal="center" vertical="center"/>
    </xf>
    <xf numFmtId="0" fontId="5" fillId="0" borderId="4" xfId="817" applyBorder="1" applyAlignment="1">
      <alignment horizontal="center" vertical="center"/>
    </xf>
    <xf numFmtId="0" fontId="5" fillId="0" borderId="5" xfId="817" applyBorder="1" applyAlignment="1">
      <alignment horizontal="center" vertical="center"/>
    </xf>
    <xf numFmtId="0" fontId="3" fillId="0" borderId="11" xfId="817" applyFont="1" applyFill="1" applyBorder="1" applyAlignment="1">
      <alignment horizontal="center" vertical="center"/>
    </xf>
    <xf numFmtId="0" fontId="5" fillId="0" borderId="5" xfId="817" applyFill="1" applyBorder="1" applyAlignment="1">
      <alignment horizontal="center" vertical="center"/>
    </xf>
    <xf numFmtId="0" fontId="5" fillId="0" borderId="0" xfId="817" applyAlignment="1">
      <alignment horizontal="center" vertical="center" wrapText="1"/>
    </xf>
  </cellXfs>
  <cellStyles count="818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al_PRODUCTION " xfId="816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29" xfId="817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99257</xdr:colOff>
      <xdr:row>185</xdr:row>
      <xdr:rowOff>56123</xdr:rowOff>
    </xdr:from>
    <xdr:to>
      <xdr:col>33</xdr:col>
      <xdr:colOff>55074</xdr:colOff>
      <xdr:row>187</xdr:row>
      <xdr:rowOff>160860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13022" y="35848657"/>
          <a:ext cx="9996287" cy="46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3249" y="240915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13607</xdr:colOff>
      <xdr:row>106</xdr:row>
      <xdr:rowOff>0</xdr:rowOff>
    </xdr:from>
    <xdr:to>
      <xdr:col>32</xdr:col>
      <xdr:colOff>278523</xdr:colOff>
      <xdr:row>108</xdr:row>
      <xdr:rowOff>105977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26571" y="21689786"/>
          <a:ext cx="9966809" cy="45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BQ85"/>
  <sheetViews>
    <sheetView tabSelected="1" zoomScale="47" zoomScaleNormal="47" zoomScaleSheetLayoutView="70" zoomScalePageLayoutView="70" workbookViewId="0">
      <selection activeCell="B38" sqref="B38:P45"/>
    </sheetView>
  </sheetViews>
  <sheetFormatPr defaultColWidth="4.7265625" defaultRowHeight="14" x14ac:dyDescent="0.3"/>
  <cols>
    <col min="1" max="68" width="4.7265625" style="8"/>
    <col min="69" max="69" width="27.1796875" style="8" customWidth="1"/>
    <col min="70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195" t="s">
        <v>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</row>
    <row r="12" spans="2:69" s="1" customFormat="1" ht="15.5" x14ac:dyDescent="0.35">
      <c r="B12" s="196" t="s">
        <v>30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</row>
    <row r="13" spans="2:69" s="1" customFormat="1" ht="13.5" thickBot="1" x14ac:dyDescent="0.3">
      <c r="BM13" s="179" t="s">
        <v>10</v>
      </c>
      <c r="BN13" s="180"/>
      <c r="BO13" s="176">
        <f ca="1">TODAY()</f>
        <v>44918</v>
      </c>
      <c r="BP13" s="177"/>
      <c r="BQ13" s="178"/>
    </row>
    <row r="14" spans="2:69" s="6" customFormat="1" x14ac:dyDescent="0.25">
      <c r="B14" s="71" t="s">
        <v>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142"/>
      <c r="R14" s="143"/>
      <c r="S14" s="143"/>
      <c r="T14" s="143"/>
      <c r="U14" s="143"/>
      <c r="V14" s="144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9"/>
      <c r="AJ14" s="158" t="s">
        <v>2</v>
      </c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60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9"/>
    </row>
    <row r="15" spans="2:69" s="6" customFormat="1" x14ac:dyDescent="0.25">
      <c r="B15" s="73" t="s">
        <v>28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4"/>
      <c r="R15" s="62"/>
      <c r="S15" s="62"/>
      <c r="T15" s="62"/>
      <c r="U15" s="62"/>
      <c r="V15" s="63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61" t="s">
        <v>11</v>
      </c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3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1"/>
    </row>
    <row r="16" spans="2:69" s="6" customFormat="1" x14ac:dyDescent="0.25">
      <c r="B16" s="74" t="s">
        <v>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64"/>
      <c r="R16" s="62"/>
      <c r="S16" s="62"/>
      <c r="T16" s="62"/>
      <c r="U16" s="62"/>
      <c r="V16" s="63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1"/>
      <c r="AJ16" s="161" t="s">
        <v>12</v>
      </c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3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1"/>
    </row>
    <row r="17" spans="2:69" s="1" customFormat="1" x14ac:dyDescent="0.3">
      <c r="B17" s="65" t="s">
        <v>13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9" t="s">
        <v>14</v>
      </c>
      <c r="N17" s="69"/>
      <c r="O17" s="69"/>
      <c r="P17" s="69"/>
      <c r="Q17" s="64"/>
      <c r="R17" s="62"/>
      <c r="S17" s="62"/>
      <c r="T17" s="62"/>
      <c r="U17" s="62"/>
      <c r="V17" s="63"/>
      <c r="W17" s="182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  <c r="AJ17" s="161" t="s">
        <v>15</v>
      </c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3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1"/>
    </row>
    <row r="18" spans="2:69" s="1" customFormat="1" ht="15" customHeight="1" x14ac:dyDescent="0.3">
      <c r="B18" s="67" t="s">
        <v>16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 t="s">
        <v>17</v>
      </c>
      <c r="N18" s="69"/>
      <c r="O18" s="69"/>
      <c r="P18" s="69"/>
      <c r="Q18" s="64"/>
      <c r="R18" s="62"/>
      <c r="S18" s="62"/>
      <c r="T18" s="62"/>
      <c r="U18" s="62"/>
      <c r="V18" s="63"/>
      <c r="W18" s="185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7"/>
      <c r="AJ18" s="199" t="s">
        <v>18</v>
      </c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75" t="s">
        <v>19</v>
      </c>
      <c r="AZ18" s="75"/>
      <c r="BA18" s="75"/>
      <c r="BB18" s="75"/>
      <c r="BC18" s="75"/>
      <c r="BD18" s="77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3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69" t="s">
        <v>20</v>
      </c>
      <c r="N19" s="69"/>
      <c r="O19" s="69"/>
      <c r="P19" s="69"/>
      <c r="Q19" s="64"/>
      <c r="R19" s="62"/>
      <c r="S19" s="62"/>
      <c r="T19" s="62"/>
      <c r="U19" s="62"/>
      <c r="V19" s="63"/>
      <c r="W19" s="185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7"/>
      <c r="AJ19" s="197" t="s">
        <v>21</v>
      </c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75" t="s">
        <v>22</v>
      </c>
      <c r="AZ19" s="75"/>
      <c r="BA19" s="75"/>
      <c r="BB19" s="75"/>
      <c r="BC19" s="75"/>
      <c r="BD19" s="77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5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70" t="s">
        <v>23</v>
      </c>
      <c r="N20" s="70"/>
      <c r="O20" s="70"/>
      <c r="P20" s="70"/>
      <c r="Q20" s="145"/>
      <c r="R20" s="146"/>
      <c r="S20" s="146"/>
      <c r="T20" s="146"/>
      <c r="U20" s="146"/>
      <c r="V20" s="147"/>
      <c r="W20" s="188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79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0" t="s">
        <v>24</v>
      </c>
      <c r="AZ20" s="70"/>
      <c r="BA20" s="70"/>
      <c r="BB20" s="70"/>
      <c r="BC20" s="70"/>
      <c r="BD20" s="7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7"/>
    </row>
    <row r="21" spans="2:69" x14ac:dyDescent="0.3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</row>
    <row r="22" spans="2:69" ht="15.5" x14ac:dyDescent="0.3">
      <c r="B22" s="210" t="s">
        <v>31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</row>
    <row r="23" spans="2:69" s="9" customFormat="1" x14ac:dyDescent="0.25">
      <c r="B23" s="211" t="s">
        <v>124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 t="s">
        <v>125</v>
      </c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</row>
    <row r="24" spans="2:69" s="11" customFormat="1" x14ac:dyDescent="0.25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5" t="s">
        <v>26</v>
      </c>
      <c r="R24" s="216"/>
      <c r="S24" s="216"/>
      <c r="T24" s="216"/>
      <c r="U24" s="216"/>
      <c r="V24" s="217"/>
      <c r="W24" s="194" t="s">
        <v>25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3" t="s">
        <v>26</v>
      </c>
      <c r="AZ24" s="213"/>
      <c r="BA24" s="213"/>
      <c r="BB24" s="213"/>
      <c r="BC24" s="213"/>
      <c r="BD24" s="213"/>
      <c r="BE24" s="194" t="s">
        <v>25</v>
      </c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</row>
    <row r="25" spans="2:69" x14ac:dyDescent="0.3">
      <c r="B25" s="214" t="s">
        <v>113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124"/>
      <c r="R25" s="134"/>
      <c r="S25" s="134"/>
      <c r="T25" s="134"/>
      <c r="U25" s="134"/>
      <c r="V25" s="125"/>
      <c r="W25" s="132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  <c r="AJ25" s="101" t="s">
        <v>113</v>
      </c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33"/>
      <c r="AY25" s="124"/>
      <c r="AZ25" s="134"/>
      <c r="BA25" s="134"/>
      <c r="BB25" s="134"/>
      <c r="BC25" s="134"/>
      <c r="BD25" s="125"/>
      <c r="BE25" s="132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100"/>
    </row>
    <row r="26" spans="2:69" x14ac:dyDescent="0.3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121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3"/>
    </row>
    <row r="27" spans="2:69" x14ac:dyDescent="0.3">
      <c r="B27" s="96" t="s">
        <v>41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  <c r="Q27" s="124"/>
      <c r="R27" s="134"/>
      <c r="S27" s="134"/>
      <c r="T27" s="134"/>
      <c r="U27" s="134"/>
      <c r="V27" s="125"/>
      <c r="W27" s="132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101" t="s">
        <v>41</v>
      </c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33"/>
      <c r="AY27" s="124"/>
      <c r="AZ27" s="134"/>
      <c r="BA27" s="134"/>
      <c r="BB27" s="134"/>
      <c r="BC27" s="134"/>
      <c r="BD27" s="125"/>
      <c r="BE27" s="132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100"/>
    </row>
    <row r="28" spans="2:69" x14ac:dyDescent="0.3">
      <c r="B28" s="96" t="s">
        <v>115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124"/>
      <c r="R28" s="134"/>
      <c r="S28" s="134"/>
      <c r="T28" s="134"/>
      <c r="U28" s="134"/>
      <c r="V28" s="125"/>
      <c r="W28" s="132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J28" s="101" t="s">
        <v>115</v>
      </c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33"/>
      <c r="AY28" s="124"/>
      <c r="AZ28" s="134"/>
      <c r="BA28" s="134"/>
      <c r="BB28" s="134"/>
      <c r="BC28" s="134"/>
      <c r="BD28" s="125"/>
      <c r="BE28" s="132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100"/>
    </row>
    <row r="29" spans="2:69" x14ac:dyDescent="0.3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J29" s="121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3"/>
    </row>
    <row r="30" spans="2:69" x14ac:dyDescent="0.3">
      <c r="B30" s="135" t="s">
        <v>296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24"/>
      <c r="R30" s="134"/>
      <c r="S30" s="134"/>
      <c r="T30" s="134"/>
      <c r="U30" s="134"/>
      <c r="V30" s="125"/>
      <c r="W30" s="132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0"/>
      <c r="AJ30" s="101" t="s">
        <v>296</v>
      </c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33"/>
      <c r="AY30" s="124"/>
      <c r="AZ30" s="134"/>
      <c r="BA30" s="134"/>
      <c r="BB30" s="134"/>
      <c r="BC30" s="134"/>
      <c r="BD30" s="125"/>
      <c r="BE30" s="132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100"/>
    </row>
    <row r="31" spans="2:69" x14ac:dyDescent="0.3">
      <c r="B31" s="96" t="s">
        <v>122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8"/>
      <c r="Q31" s="124"/>
      <c r="R31" s="134"/>
      <c r="S31" s="134"/>
      <c r="T31" s="134"/>
      <c r="U31" s="134"/>
      <c r="V31" s="125"/>
      <c r="W31" s="136"/>
      <c r="X31" s="137"/>
      <c r="Y31" s="137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J31" s="101" t="s">
        <v>122</v>
      </c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33"/>
      <c r="AY31" s="124"/>
      <c r="AZ31" s="134"/>
      <c r="BA31" s="134"/>
      <c r="BB31" s="134"/>
      <c r="BC31" s="134"/>
      <c r="BD31" s="125"/>
      <c r="BE31" s="136"/>
      <c r="BF31" s="137"/>
      <c r="BG31" s="137"/>
      <c r="BH31" s="99"/>
      <c r="BI31" s="99"/>
      <c r="BJ31" s="99"/>
      <c r="BK31" s="99"/>
      <c r="BL31" s="99"/>
      <c r="BM31" s="99"/>
      <c r="BN31" s="99"/>
      <c r="BO31" s="99"/>
      <c r="BP31" s="99"/>
      <c r="BQ31" s="100"/>
    </row>
    <row r="32" spans="2:69" x14ac:dyDescent="0.3">
      <c r="B32" s="96" t="s">
        <v>73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191"/>
      <c r="R32" s="192"/>
      <c r="S32" s="192"/>
      <c r="T32" s="192"/>
      <c r="U32" s="192"/>
      <c r="V32" s="193"/>
      <c r="W32" s="132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J32" s="101" t="s">
        <v>73</v>
      </c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33"/>
      <c r="AY32" s="191"/>
      <c r="AZ32" s="192"/>
      <c r="BA32" s="192"/>
      <c r="BB32" s="192"/>
      <c r="BC32" s="192"/>
      <c r="BD32" s="193"/>
      <c r="BE32" s="132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100"/>
    </row>
    <row r="33" spans="2:69" x14ac:dyDescent="0.3">
      <c r="B33" s="96" t="s">
        <v>67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  <c r="Q33" s="124"/>
      <c r="R33" s="134"/>
      <c r="S33" s="134"/>
      <c r="T33" s="134"/>
      <c r="U33" s="134"/>
      <c r="V33" s="125"/>
      <c r="W33" s="132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  <c r="AJ33" s="101" t="s">
        <v>67</v>
      </c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33"/>
      <c r="AY33" s="124"/>
      <c r="AZ33" s="134"/>
      <c r="BA33" s="134"/>
      <c r="BB33" s="134"/>
      <c r="BC33" s="134"/>
      <c r="BD33" s="125"/>
      <c r="BE33" s="132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100"/>
    </row>
    <row r="34" spans="2:69" x14ac:dyDescent="0.3">
      <c r="B34" s="96" t="s">
        <v>121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124"/>
      <c r="R34" s="134"/>
      <c r="S34" s="134"/>
      <c r="T34" s="134"/>
      <c r="U34" s="134"/>
      <c r="V34" s="125"/>
      <c r="W34" s="132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100"/>
      <c r="AJ34" s="101" t="s">
        <v>121</v>
      </c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75"/>
      <c r="AZ34" s="175"/>
      <c r="BA34" s="175"/>
      <c r="BB34" s="175"/>
      <c r="BC34" s="175"/>
      <c r="BD34" s="175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100"/>
    </row>
    <row r="35" spans="2:69" ht="14.25" customHeight="1" x14ac:dyDescent="0.3">
      <c r="B35" s="96" t="s">
        <v>292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  <c r="Q35" s="175"/>
      <c r="R35" s="175"/>
      <c r="S35" s="175"/>
      <c r="T35" s="175"/>
      <c r="U35" s="175"/>
      <c r="V35" s="175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0"/>
      <c r="AJ35" s="101" t="s">
        <v>294</v>
      </c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24"/>
      <c r="AZ35" s="134"/>
      <c r="BA35" s="134"/>
      <c r="BB35" s="134"/>
      <c r="BC35" s="134"/>
      <c r="BD35" s="125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100"/>
    </row>
    <row r="36" spans="2:69" ht="14.25" customHeight="1" x14ac:dyDescent="0.3">
      <c r="B36" s="96" t="s">
        <v>293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175"/>
      <c r="R36" s="175"/>
      <c r="S36" s="175"/>
      <c r="T36" s="175"/>
      <c r="U36" s="175"/>
      <c r="V36" s="17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J36" s="101" t="s">
        <v>295</v>
      </c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24"/>
      <c r="AZ36" s="134"/>
      <c r="BA36" s="134"/>
      <c r="BB36" s="134"/>
      <c r="BC36" s="134"/>
      <c r="BD36" s="125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100"/>
    </row>
    <row r="37" spans="2:69" x14ac:dyDescent="0.3"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J37" s="121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3"/>
    </row>
    <row r="38" spans="2:69" ht="30" customHeight="1" x14ac:dyDescent="0.3">
      <c r="B38" s="87" t="s">
        <v>120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112" t="s">
        <v>299</v>
      </c>
      <c r="R38" s="113"/>
      <c r="S38" s="113"/>
      <c r="T38" s="113"/>
      <c r="U38" s="113"/>
      <c r="V38" s="114"/>
      <c r="W38" s="124"/>
      <c r="X38" s="125"/>
      <c r="Y38" s="126" t="s">
        <v>281</v>
      </c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03" t="s">
        <v>126</v>
      </c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5"/>
      <c r="AY38" s="112" t="s">
        <v>304</v>
      </c>
      <c r="AZ38" s="113"/>
      <c r="BA38" s="113"/>
      <c r="BB38" s="113"/>
      <c r="BC38" s="113"/>
      <c r="BD38" s="114"/>
      <c r="BE38" s="124"/>
      <c r="BF38" s="125"/>
      <c r="BG38" s="129" t="s">
        <v>288</v>
      </c>
      <c r="BH38" s="130"/>
      <c r="BI38" s="130"/>
      <c r="BJ38" s="130"/>
      <c r="BK38" s="130"/>
      <c r="BL38" s="130"/>
      <c r="BM38" s="130"/>
      <c r="BN38" s="130"/>
      <c r="BO38" s="130"/>
      <c r="BP38" s="130"/>
      <c r="BQ38" s="131"/>
    </row>
    <row r="39" spans="2:69" ht="30" customHeight="1" x14ac:dyDescent="0.3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115"/>
      <c r="R39" s="116"/>
      <c r="S39" s="116"/>
      <c r="T39" s="116"/>
      <c r="U39" s="116"/>
      <c r="V39" s="117"/>
      <c r="W39" s="124"/>
      <c r="X39" s="125"/>
      <c r="Y39" s="126" t="s">
        <v>282</v>
      </c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8"/>
      <c r="AY39" s="118"/>
      <c r="AZ39" s="119"/>
      <c r="BA39" s="119"/>
      <c r="BB39" s="119"/>
      <c r="BC39" s="119"/>
      <c r="BD39" s="120"/>
      <c r="BE39" s="124"/>
      <c r="BF39" s="125"/>
      <c r="BG39" s="129" t="s">
        <v>289</v>
      </c>
      <c r="BH39" s="130"/>
      <c r="BI39" s="130"/>
      <c r="BJ39" s="130"/>
      <c r="BK39" s="130"/>
      <c r="BL39" s="130"/>
      <c r="BM39" s="130"/>
      <c r="BN39" s="130"/>
      <c r="BO39" s="130"/>
      <c r="BP39" s="130"/>
      <c r="BQ39" s="131"/>
    </row>
    <row r="40" spans="2:69" ht="30" customHeight="1" x14ac:dyDescent="0.3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112" t="s">
        <v>300</v>
      </c>
      <c r="R40" s="113"/>
      <c r="S40" s="113"/>
      <c r="T40" s="113"/>
      <c r="U40" s="113"/>
      <c r="V40" s="114"/>
      <c r="W40" s="218"/>
      <c r="X40" s="219"/>
      <c r="Y40" s="222" t="s">
        <v>302</v>
      </c>
      <c r="Z40" s="223"/>
      <c r="AA40" s="223"/>
      <c r="AB40" s="223"/>
      <c r="AC40" s="223"/>
      <c r="AD40" s="223"/>
      <c r="AE40" s="223"/>
      <c r="AF40" s="223"/>
      <c r="AG40" s="223"/>
      <c r="AH40" s="223"/>
      <c r="AI40" s="224"/>
      <c r="AJ40" s="106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8"/>
      <c r="AY40" s="115"/>
      <c r="AZ40" s="116"/>
      <c r="BA40" s="116"/>
      <c r="BB40" s="116"/>
      <c r="BC40" s="116"/>
      <c r="BD40" s="117"/>
      <c r="BE40" s="124"/>
      <c r="BF40" s="125"/>
      <c r="BG40" s="129" t="s">
        <v>284</v>
      </c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</row>
    <row r="41" spans="2:69" ht="30" customHeight="1" x14ac:dyDescent="0.3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118"/>
      <c r="R41" s="119"/>
      <c r="S41" s="119"/>
      <c r="T41" s="119"/>
      <c r="U41" s="119"/>
      <c r="V41" s="120"/>
      <c r="W41" s="220"/>
      <c r="X41" s="221"/>
      <c r="Y41" s="225"/>
      <c r="Z41" s="226"/>
      <c r="AA41" s="226"/>
      <c r="AB41" s="226"/>
      <c r="AC41" s="226"/>
      <c r="AD41" s="226"/>
      <c r="AE41" s="226"/>
      <c r="AF41" s="226"/>
      <c r="AG41" s="226"/>
      <c r="AH41" s="226"/>
      <c r="AI41" s="227"/>
      <c r="AJ41" s="106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8"/>
      <c r="AY41" s="121" t="s">
        <v>297</v>
      </c>
      <c r="AZ41" s="122"/>
      <c r="BA41" s="122"/>
      <c r="BB41" s="122"/>
      <c r="BC41" s="122"/>
      <c r="BD41" s="123"/>
      <c r="BE41" s="124"/>
      <c r="BF41" s="125"/>
      <c r="BG41" s="129" t="s">
        <v>285</v>
      </c>
      <c r="BH41" s="130"/>
      <c r="BI41" s="130"/>
      <c r="BJ41" s="130"/>
      <c r="BK41" s="130"/>
      <c r="BL41" s="130"/>
      <c r="BM41" s="130"/>
      <c r="BN41" s="130"/>
      <c r="BO41" s="130"/>
      <c r="BP41" s="130"/>
      <c r="BQ41" s="131"/>
    </row>
    <row r="42" spans="2:69" ht="30" customHeight="1" x14ac:dyDescent="0.3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118"/>
      <c r="R42" s="119"/>
      <c r="S42" s="119"/>
      <c r="T42" s="119"/>
      <c r="U42" s="119"/>
      <c r="V42" s="120"/>
      <c r="W42" s="218"/>
      <c r="X42" s="219"/>
      <c r="Y42" s="222" t="s">
        <v>303</v>
      </c>
      <c r="Z42" s="223"/>
      <c r="AA42" s="223"/>
      <c r="AB42" s="223"/>
      <c r="AC42" s="223"/>
      <c r="AD42" s="223"/>
      <c r="AE42" s="223"/>
      <c r="AF42" s="223"/>
      <c r="AG42" s="223"/>
      <c r="AH42" s="223"/>
      <c r="AI42" s="224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8"/>
      <c r="AY42" s="112" t="s">
        <v>305</v>
      </c>
      <c r="AZ42" s="113"/>
      <c r="BA42" s="113"/>
      <c r="BB42" s="113"/>
      <c r="BC42" s="113"/>
      <c r="BD42" s="114"/>
      <c r="BE42" s="124"/>
      <c r="BF42" s="125"/>
      <c r="BG42" s="129" t="s">
        <v>286</v>
      </c>
      <c r="BH42" s="130"/>
      <c r="BI42" s="130"/>
      <c r="BJ42" s="130"/>
      <c r="BK42" s="130"/>
      <c r="BL42" s="130"/>
      <c r="BM42" s="130"/>
      <c r="BN42" s="130"/>
      <c r="BO42" s="130"/>
      <c r="BP42" s="130"/>
      <c r="BQ42" s="131"/>
    </row>
    <row r="43" spans="2:69" ht="30" customHeight="1" x14ac:dyDescent="0.3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2"/>
      <c r="Q43" s="115"/>
      <c r="R43" s="116"/>
      <c r="S43" s="116"/>
      <c r="T43" s="116"/>
      <c r="U43" s="116"/>
      <c r="V43" s="117"/>
      <c r="W43" s="220"/>
      <c r="X43" s="221"/>
      <c r="Y43" s="225"/>
      <c r="Z43" s="226"/>
      <c r="AA43" s="226"/>
      <c r="AB43" s="226"/>
      <c r="AC43" s="226"/>
      <c r="AD43" s="226"/>
      <c r="AE43" s="226"/>
      <c r="AF43" s="226"/>
      <c r="AG43" s="226"/>
      <c r="AH43" s="226"/>
      <c r="AI43" s="227"/>
      <c r="AJ43" s="106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8"/>
      <c r="AY43" s="118"/>
      <c r="AZ43" s="119"/>
      <c r="BA43" s="119"/>
      <c r="BB43" s="119"/>
      <c r="BC43" s="119"/>
      <c r="BD43" s="120"/>
      <c r="BE43" s="124"/>
      <c r="BF43" s="125"/>
      <c r="BG43" s="129" t="s">
        <v>290</v>
      </c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</row>
    <row r="44" spans="2:69" ht="30" customHeight="1" x14ac:dyDescent="0.3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112" t="s">
        <v>283</v>
      </c>
      <c r="R44" s="113"/>
      <c r="S44" s="113"/>
      <c r="T44" s="113"/>
      <c r="U44" s="113"/>
      <c r="V44" s="114"/>
      <c r="W44" s="218"/>
      <c r="X44" s="219"/>
      <c r="Y44" s="222" t="s">
        <v>301</v>
      </c>
      <c r="Z44" s="223"/>
      <c r="AA44" s="223"/>
      <c r="AB44" s="223"/>
      <c r="AC44" s="223"/>
      <c r="AD44" s="223"/>
      <c r="AE44" s="223"/>
      <c r="AF44" s="223"/>
      <c r="AG44" s="223"/>
      <c r="AH44" s="223"/>
      <c r="AI44" s="224"/>
      <c r="AJ44" s="106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8"/>
      <c r="AY44" s="115"/>
      <c r="AZ44" s="116"/>
      <c r="BA44" s="116"/>
      <c r="BB44" s="116"/>
      <c r="BC44" s="116"/>
      <c r="BD44" s="117"/>
      <c r="BE44" s="124"/>
      <c r="BF44" s="125"/>
      <c r="BG44" s="129" t="s">
        <v>291</v>
      </c>
      <c r="BH44" s="130"/>
      <c r="BI44" s="130"/>
      <c r="BJ44" s="130"/>
      <c r="BK44" s="130"/>
      <c r="BL44" s="130"/>
      <c r="BM44" s="130"/>
      <c r="BN44" s="130"/>
      <c r="BO44" s="130"/>
      <c r="BP44" s="130"/>
      <c r="BQ44" s="131"/>
    </row>
    <row r="45" spans="2:69" ht="30" customHeight="1" x14ac:dyDescent="0.3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5"/>
      <c r="Q45" s="115"/>
      <c r="R45" s="116"/>
      <c r="S45" s="116"/>
      <c r="T45" s="116"/>
      <c r="U45" s="116"/>
      <c r="V45" s="117"/>
      <c r="W45" s="220"/>
      <c r="X45" s="221"/>
      <c r="Y45" s="225"/>
      <c r="Z45" s="226"/>
      <c r="AA45" s="226"/>
      <c r="AB45" s="226"/>
      <c r="AC45" s="226"/>
      <c r="AD45" s="226"/>
      <c r="AE45" s="226"/>
      <c r="AF45" s="226"/>
      <c r="AG45" s="226"/>
      <c r="AH45" s="226"/>
      <c r="AI45" s="227"/>
      <c r="AJ45" s="109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1"/>
      <c r="AY45" s="121" t="s">
        <v>298</v>
      </c>
      <c r="AZ45" s="122"/>
      <c r="BA45" s="122"/>
      <c r="BB45" s="122"/>
      <c r="BC45" s="122"/>
      <c r="BD45" s="123"/>
      <c r="BE45" s="124"/>
      <c r="BF45" s="125"/>
      <c r="BG45" s="126" t="s">
        <v>287</v>
      </c>
      <c r="BH45" s="127"/>
      <c r="BI45" s="127"/>
      <c r="BJ45" s="127"/>
      <c r="BK45" s="127"/>
      <c r="BL45" s="127"/>
      <c r="BM45" s="127"/>
      <c r="BN45" s="127"/>
      <c r="BO45" s="127"/>
      <c r="BP45" s="127"/>
      <c r="BQ45" s="128"/>
    </row>
    <row r="46" spans="2:69" x14ac:dyDescent="0.3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6"/>
      <c r="AJ46" s="81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</row>
    <row r="47" spans="2:69" x14ac:dyDescent="0.3">
      <c r="B47" s="96" t="s">
        <v>123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  <c r="Q47" s="124"/>
      <c r="R47" s="134"/>
      <c r="S47" s="134"/>
      <c r="T47" s="134"/>
      <c r="U47" s="134"/>
      <c r="V47" s="125"/>
      <c r="W47" s="136"/>
      <c r="X47" s="137"/>
      <c r="Y47" s="137"/>
      <c r="Z47" s="99"/>
      <c r="AA47" s="99"/>
      <c r="AB47" s="99"/>
      <c r="AC47" s="99"/>
      <c r="AD47" s="99"/>
      <c r="AE47" s="99"/>
      <c r="AF47" s="99"/>
      <c r="AG47" s="99"/>
      <c r="AH47" s="99"/>
      <c r="AI47" s="100"/>
      <c r="AJ47" s="101" t="s">
        <v>123</v>
      </c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33"/>
      <c r="AY47" s="124"/>
      <c r="AZ47" s="134"/>
      <c r="BA47" s="134"/>
      <c r="BB47" s="134"/>
      <c r="BC47" s="134"/>
      <c r="BD47" s="125"/>
      <c r="BE47" s="136"/>
      <c r="BF47" s="137"/>
      <c r="BG47" s="137"/>
      <c r="BH47" s="99"/>
      <c r="BI47" s="99"/>
      <c r="BJ47" s="99"/>
      <c r="BK47" s="99"/>
      <c r="BL47" s="99"/>
      <c r="BM47" s="99"/>
      <c r="BN47" s="99"/>
      <c r="BO47" s="99"/>
      <c r="BP47" s="99"/>
      <c r="BQ47" s="100"/>
    </row>
    <row r="48" spans="2:69" x14ac:dyDescent="0.3">
      <c r="B48" s="96" t="s">
        <v>90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124"/>
      <c r="R48" s="134"/>
      <c r="S48" s="134"/>
      <c r="T48" s="134"/>
      <c r="U48" s="134"/>
      <c r="V48" s="125"/>
      <c r="W48" s="136"/>
      <c r="X48" s="137"/>
      <c r="Y48" s="137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J48" s="101" t="s">
        <v>90</v>
      </c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33"/>
      <c r="AY48" s="124"/>
      <c r="AZ48" s="134"/>
      <c r="BA48" s="134"/>
      <c r="BB48" s="134"/>
      <c r="BC48" s="134"/>
      <c r="BD48" s="125"/>
      <c r="BE48" s="136"/>
      <c r="BF48" s="137"/>
      <c r="BG48" s="137"/>
      <c r="BH48" s="99"/>
      <c r="BI48" s="99"/>
      <c r="BJ48" s="99"/>
      <c r="BK48" s="99"/>
      <c r="BL48" s="99"/>
      <c r="BM48" s="99"/>
      <c r="BN48" s="99"/>
      <c r="BO48" s="99"/>
      <c r="BP48" s="99"/>
      <c r="BQ48" s="100"/>
    </row>
    <row r="49" spans="2:69" x14ac:dyDescent="0.3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</row>
    <row r="50" spans="2:69" x14ac:dyDescent="0.3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</row>
    <row r="51" spans="2:69" ht="15.5" x14ac:dyDescent="0.3">
      <c r="B51" s="210" t="s">
        <v>116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</row>
    <row r="52" spans="2:69" s="9" customFormat="1" x14ac:dyDescent="0.25">
      <c r="B52" s="211" t="s">
        <v>124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 t="s">
        <v>125</v>
      </c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</row>
    <row r="53" spans="2:69" s="11" customFormat="1" x14ac:dyDescent="0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5" t="s">
        <v>26</v>
      </c>
      <c r="R53" s="216"/>
      <c r="S53" s="216"/>
      <c r="T53" s="216"/>
      <c r="U53" s="216"/>
      <c r="V53" s="217"/>
      <c r="W53" s="194" t="s">
        <v>25</v>
      </c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3" t="s">
        <v>26</v>
      </c>
      <c r="AZ53" s="213"/>
      <c r="BA53" s="213"/>
      <c r="BB53" s="213"/>
      <c r="BC53" s="213"/>
      <c r="BD53" s="213"/>
      <c r="BE53" s="164" t="s">
        <v>27</v>
      </c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</row>
    <row r="54" spans="2:69" ht="28.5" customHeight="1" x14ac:dyDescent="0.3">
      <c r="B54" s="96" t="s">
        <v>117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169"/>
      <c r="R54" s="170"/>
      <c r="S54" s="170"/>
      <c r="T54" s="170"/>
      <c r="U54" s="170"/>
      <c r="V54" s="171"/>
      <c r="W54" s="132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0"/>
      <c r="AJ54" s="96" t="s">
        <v>117</v>
      </c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8"/>
      <c r="AY54" s="124"/>
      <c r="AZ54" s="134"/>
      <c r="BA54" s="134"/>
      <c r="BB54" s="134"/>
      <c r="BC54" s="134"/>
      <c r="BD54" s="125"/>
      <c r="BE54" s="132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</row>
    <row r="55" spans="2:69" ht="28.5" customHeight="1" x14ac:dyDescent="0.3">
      <c r="B55" s="172" t="s">
        <v>135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4"/>
      <c r="Q55" s="124"/>
      <c r="R55" s="134"/>
      <c r="S55" s="134"/>
      <c r="T55" s="134"/>
      <c r="U55" s="134"/>
      <c r="V55" s="125"/>
      <c r="W55" s="132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100"/>
      <c r="AJ55" s="172" t="s">
        <v>135</v>
      </c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4"/>
      <c r="AY55" s="124"/>
      <c r="AZ55" s="134"/>
      <c r="BA55" s="134"/>
      <c r="BB55" s="134"/>
      <c r="BC55" s="134"/>
      <c r="BD55" s="125"/>
      <c r="BE55" s="132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100"/>
    </row>
    <row r="56" spans="2:69" ht="28.5" customHeight="1" x14ac:dyDescent="0.3">
      <c r="B56" s="96" t="s">
        <v>118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169"/>
      <c r="R56" s="170"/>
      <c r="S56" s="170"/>
      <c r="T56" s="170"/>
      <c r="U56" s="170"/>
      <c r="V56" s="171"/>
      <c r="W56" s="132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00"/>
      <c r="AJ56" s="96" t="s">
        <v>118</v>
      </c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8"/>
      <c r="AY56" s="124"/>
      <c r="AZ56" s="134"/>
      <c r="BA56" s="134"/>
      <c r="BB56" s="134"/>
      <c r="BC56" s="134"/>
      <c r="BD56" s="125"/>
      <c r="BE56" s="132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100"/>
    </row>
    <row r="57" spans="2:69" ht="28.5" customHeight="1" x14ac:dyDescent="0.3">
      <c r="B57" s="168" t="s">
        <v>119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169"/>
      <c r="R57" s="170"/>
      <c r="S57" s="170"/>
      <c r="T57" s="170"/>
      <c r="U57" s="170"/>
      <c r="V57" s="171"/>
      <c r="W57" s="132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100"/>
      <c r="AJ57" s="172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4"/>
      <c r="AY57" s="124"/>
      <c r="AZ57" s="134"/>
      <c r="BA57" s="134"/>
      <c r="BB57" s="134"/>
      <c r="BC57" s="134"/>
      <c r="BD57" s="125"/>
      <c r="BE57" s="132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</row>
    <row r="58" spans="2:69" x14ac:dyDescent="0.3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</row>
    <row r="59" spans="2:69" x14ac:dyDescent="0.3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</row>
    <row r="60" spans="2:69" s="10" customFormat="1" x14ac:dyDescent="0.3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</row>
    <row r="61" spans="2:69" x14ac:dyDescent="0.3">
      <c r="B61" s="206" t="s">
        <v>29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</row>
    <row r="62" spans="2:69" x14ac:dyDescent="0.3"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9"/>
    </row>
    <row r="63" spans="2:69" x14ac:dyDescent="0.3">
      <c r="B63" s="201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202"/>
    </row>
    <row r="64" spans="2:69" x14ac:dyDescent="0.3">
      <c r="B64" s="201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202"/>
    </row>
    <row r="65" spans="2:69" x14ac:dyDescent="0.3">
      <c r="B65" s="201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202"/>
    </row>
    <row r="66" spans="2:69" x14ac:dyDescent="0.3">
      <c r="B66" s="201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202"/>
    </row>
    <row r="67" spans="2:69" x14ac:dyDescent="0.3">
      <c r="B67" s="201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202"/>
    </row>
    <row r="68" spans="2:69" x14ac:dyDescent="0.3">
      <c r="B68" s="201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202"/>
    </row>
    <row r="69" spans="2:69" x14ac:dyDescent="0.3">
      <c r="B69" s="20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202"/>
    </row>
    <row r="70" spans="2:69" x14ac:dyDescent="0.3">
      <c r="B70" s="201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202"/>
    </row>
    <row r="71" spans="2:69" x14ac:dyDescent="0.3">
      <c r="B71" s="201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202"/>
    </row>
    <row r="72" spans="2:69" x14ac:dyDescent="0.3">
      <c r="B72" s="201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202"/>
    </row>
    <row r="73" spans="2:69" x14ac:dyDescent="0.3">
      <c r="B73" s="201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202"/>
    </row>
    <row r="74" spans="2:69" x14ac:dyDescent="0.3">
      <c r="B74" s="201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202"/>
    </row>
    <row r="75" spans="2:69" x14ac:dyDescent="0.3">
      <c r="B75" s="201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202"/>
    </row>
    <row r="76" spans="2:69" x14ac:dyDescent="0.3">
      <c r="B76" s="201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202"/>
    </row>
    <row r="77" spans="2:69" x14ac:dyDescent="0.3">
      <c r="B77" s="201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202"/>
    </row>
    <row r="78" spans="2:69" x14ac:dyDescent="0.3">
      <c r="B78" s="201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202"/>
    </row>
    <row r="79" spans="2:69" x14ac:dyDescent="0.3">
      <c r="B79" s="201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202"/>
    </row>
    <row r="80" spans="2:69" x14ac:dyDescent="0.3">
      <c r="B80" s="201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202"/>
    </row>
    <row r="81" spans="2:69" x14ac:dyDescent="0.3">
      <c r="B81" s="201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202"/>
    </row>
    <row r="82" spans="2:69" x14ac:dyDescent="0.3">
      <c r="B82" s="201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202"/>
    </row>
    <row r="83" spans="2:69" x14ac:dyDescent="0.3">
      <c r="B83" s="201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202"/>
    </row>
    <row r="84" spans="2:69" x14ac:dyDescent="0.3">
      <c r="B84" s="201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202"/>
    </row>
    <row r="85" spans="2:69" x14ac:dyDescent="0.3">
      <c r="B85" s="203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5"/>
    </row>
  </sheetData>
  <mergeCells count="209">
    <mergeCell ref="Y44:AI45"/>
    <mergeCell ref="BE44:BF44"/>
    <mergeCell ref="BG44:BQ44"/>
    <mergeCell ref="BE45:BF45"/>
    <mergeCell ref="BG45:BQ45"/>
    <mergeCell ref="W40:X41"/>
    <mergeCell ref="Y40:AI41"/>
    <mergeCell ref="BE40:BF40"/>
    <mergeCell ref="BG40:BQ40"/>
    <mergeCell ref="BE41:BF41"/>
    <mergeCell ref="BG41:BQ41"/>
    <mergeCell ref="W42:X43"/>
    <mergeCell ref="Y42:AI43"/>
    <mergeCell ref="BE42:BF42"/>
    <mergeCell ref="BG42:BQ42"/>
    <mergeCell ref="BE43:BF43"/>
    <mergeCell ref="BG43:BQ43"/>
    <mergeCell ref="B58:BQ58"/>
    <mergeCell ref="B47:P47"/>
    <mergeCell ref="Q47:V47"/>
    <mergeCell ref="W47:AI47"/>
    <mergeCell ref="AJ47:AX47"/>
    <mergeCell ref="AY47:BD47"/>
    <mergeCell ref="B52:AI52"/>
    <mergeCell ref="AJ52:BQ52"/>
    <mergeCell ref="B53:P53"/>
    <mergeCell ref="Q53:V53"/>
    <mergeCell ref="W53:AI53"/>
    <mergeCell ref="AJ53:AX53"/>
    <mergeCell ref="B54:P54"/>
    <mergeCell ref="Q54:V54"/>
    <mergeCell ref="W54:AI54"/>
    <mergeCell ref="AJ54:AX54"/>
    <mergeCell ref="AY54:BD54"/>
    <mergeCell ref="B56:P56"/>
    <mergeCell ref="Q56:V56"/>
    <mergeCell ref="W56:AI56"/>
    <mergeCell ref="AJ56:AX56"/>
    <mergeCell ref="B55:P55"/>
    <mergeCell ref="Q55:V55"/>
    <mergeCell ref="W55:AI55"/>
    <mergeCell ref="B80:BQ80"/>
    <mergeCell ref="B63:BQ63"/>
    <mergeCell ref="B64:BQ64"/>
    <mergeCell ref="B65:BQ65"/>
    <mergeCell ref="B66:BQ66"/>
    <mergeCell ref="B67:BQ67"/>
    <mergeCell ref="B22:BQ22"/>
    <mergeCell ref="B23:AI23"/>
    <mergeCell ref="AJ23:BQ23"/>
    <mergeCell ref="B24:P24"/>
    <mergeCell ref="AJ24:AX24"/>
    <mergeCell ref="AY24:BD24"/>
    <mergeCell ref="W24:AI24"/>
    <mergeCell ref="B70:BQ70"/>
    <mergeCell ref="B25:P25"/>
    <mergeCell ref="AJ25:AX25"/>
    <mergeCell ref="AY25:BD25"/>
    <mergeCell ref="W25:AI25"/>
    <mergeCell ref="Q24:V24"/>
    <mergeCell ref="AJ34:AX34"/>
    <mergeCell ref="AY34:BD34"/>
    <mergeCell ref="Q48:V48"/>
    <mergeCell ref="B51:BQ51"/>
    <mergeCell ref="AY53:BD53"/>
    <mergeCell ref="B11:BQ11"/>
    <mergeCell ref="B12:BQ12"/>
    <mergeCell ref="AJ19:AX19"/>
    <mergeCell ref="AJ18:AX18"/>
    <mergeCell ref="B76:BQ76"/>
    <mergeCell ref="B84:BQ84"/>
    <mergeCell ref="B85:BQ85"/>
    <mergeCell ref="B61:BQ61"/>
    <mergeCell ref="B62:BQ62"/>
    <mergeCell ref="B82:BQ82"/>
    <mergeCell ref="B81:BQ81"/>
    <mergeCell ref="B60:BQ60"/>
    <mergeCell ref="B77:BQ77"/>
    <mergeCell ref="B73:BQ73"/>
    <mergeCell ref="B68:BQ68"/>
    <mergeCell ref="B69:BQ69"/>
    <mergeCell ref="B83:BQ83"/>
    <mergeCell ref="B72:BQ72"/>
    <mergeCell ref="B59:BQ59"/>
    <mergeCell ref="B71:BQ71"/>
    <mergeCell ref="B74:BQ74"/>
    <mergeCell ref="B75:BQ75"/>
    <mergeCell ref="B78:BQ78"/>
    <mergeCell ref="B79:BQ79"/>
    <mergeCell ref="BO13:BQ13"/>
    <mergeCell ref="BM13:BN13"/>
    <mergeCell ref="BE54:BQ54"/>
    <mergeCell ref="BE56:BQ56"/>
    <mergeCell ref="B27:P27"/>
    <mergeCell ref="AJ27:AX27"/>
    <mergeCell ref="B33:P33"/>
    <mergeCell ref="Q33:V33"/>
    <mergeCell ref="B21:BQ21"/>
    <mergeCell ref="W17:AI20"/>
    <mergeCell ref="Q25:V25"/>
    <mergeCell ref="Q27:V27"/>
    <mergeCell ref="Q28:V28"/>
    <mergeCell ref="AY27:BD27"/>
    <mergeCell ref="B32:P32"/>
    <mergeCell ref="Q32:V32"/>
    <mergeCell ref="W32:AI32"/>
    <mergeCell ref="AJ32:AX32"/>
    <mergeCell ref="AY32:BD32"/>
    <mergeCell ref="BE32:BQ32"/>
    <mergeCell ref="Q35:V35"/>
    <mergeCell ref="BE24:BQ24"/>
    <mergeCell ref="BE25:BQ25"/>
    <mergeCell ref="BG38:BQ38"/>
    <mergeCell ref="AJ28:AX28"/>
    <mergeCell ref="AY28:BD28"/>
    <mergeCell ref="Q36:V36"/>
    <mergeCell ref="AY35:BD35"/>
    <mergeCell ref="AY36:BD36"/>
    <mergeCell ref="BE33:BQ33"/>
    <mergeCell ref="B34:P34"/>
    <mergeCell ref="Q34:V34"/>
    <mergeCell ref="W34:AI34"/>
    <mergeCell ref="BE34:BQ34"/>
    <mergeCell ref="BE57:BQ57"/>
    <mergeCell ref="AJ46:BQ46"/>
    <mergeCell ref="BE53:BQ53"/>
    <mergeCell ref="AY56:BD56"/>
    <mergeCell ref="AY55:BD55"/>
    <mergeCell ref="B50:BQ50"/>
    <mergeCell ref="AY42:BD44"/>
    <mergeCell ref="AY45:BD45"/>
    <mergeCell ref="BE55:BQ55"/>
    <mergeCell ref="Q40:V43"/>
    <mergeCell ref="Q44:V45"/>
    <mergeCell ref="B57:P57"/>
    <mergeCell ref="Q57:V57"/>
    <mergeCell ref="W57:AI57"/>
    <mergeCell ref="AJ57:AX57"/>
    <mergeCell ref="AY57:BD57"/>
    <mergeCell ref="B49:BQ49"/>
    <mergeCell ref="BE47:BQ47"/>
    <mergeCell ref="B48:P48"/>
    <mergeCell ref="W48:AI48"/>
    <mergeCell ref="BE48:BQ48"/>
    <mergeCell ref="AJ48:AX48"/>
    <mergeCell ref="AY48:BD48"/>
    <mergeCell ref="AJ55:AX55"/>
    <mergeCell ref="W14:AI14"/>
    <mergeCell ref="W15:AI15"/>
    <mergeCell ref="W16:AI16"/>
    <mergeCell ref="Q14:V14"/>
    <mergeCell ref="Q20:V20"/>
    <mergeCell ref="BE14:BQ14"/>
    <mergeCell ref="BE15:BQ15"/>
    <mergeCell ref="BE16:BQ16"/>
    <mergeCell ref="BE17:BQ17"/>
    <mergeCell ref="BE18:BQ20"/>
    <mergeCell ref="AJ14:BD14"/>
    <mergeCell ref="AJ15:BD15"/>
    <mergeCell ref="AJ16:BD16"/>
    <mergeCell ref="AJ17:BD17"/>
    <mergeCell ref="B26:AI26"/>
    <mergeCell ref="AJ26:BQ26"/>
    <mergeCell ref="B29:AI29"/>
    <mergeCell ref="AJ29:BQ29"/>
    <mergeCell ref="W33:AI33"/>
    <mergeCell ref="AJ33:AX33"/>
    <mergeCell ref="AY33:BD33"/>
    <mergeCell ref="B30:P30"/>
    <mergeCell ref="AJ30:AX30"/>
    <mergeCell ref="AJ31:AX31"/>
    <mergeCell ref="AY31:BD31"/>
    <mergeCell ref="AY30:BD30"/>
    <mergeCell ref="B31:P31"/>
    <mergeCell ref="W30:AI30"/>
    <mergeCell ref="W31:AI31"/>
    <mergeCell ref="Q30:V30"/>
    <mergeCell ref="Q31:V31"/>
    <mergeCell ref="BE27:BQ27"/>
    <mergeCell ref="BE28:BQ28"/>
    <mergeCell ref="BE30:BQ30"/>
    <mergeCell ref="BE31:BQ31"/>
    <mergeCell ref="W27:AI27"/>
    <mergeCell ref="B28:P28"/>
    <mergeCell ref="W28:AI28"/>
    <mergeCell ref="B37:AI37"/>
    <mergeCell ref="B46:AI46"/>
    <mergeCell ref="B38:P45"/>
    <mergeCell ref="B35:P35"/>
    <mergeCell ref="W35:AI35"/>
    <mergeCell ref="AJ35:AX35"/>
    <mergeCell ref="BE35:BQ35"/>
    <mergeCell ref="B36:P36"/>
    <mergeCell ref="W36:AI36"/>
    <mergeCell ref="AJ36:AX36"/>
    <mergeCell ref="BE36:BQ36"/>
    <mergeCell ref="AJ38:AX45"/>
    <mergeCell ref="Q38:V39"/>
    <mergeCell ref="AY38:BD40"/>
    <mergeCell ref="AY41:BD41"/>
    <mergeCell ref="W38:X38"/>
    <mergeCell ref="Y38:AI38"/>
    <mergeCell ref="BE38:BF38"/>
    <mergeCell ref="AJ37:BQ37"/>
    <mergeCell ref="W39:X39"/>
    <mergeCell ref="Y39:AI39"/>
    <mergeCell ref="BE39:BF39"/>
    <mergeCell ref="BG39:BQ39"/>
    <mergeCell ref="W44:X45"/>
  </mergeCells>
  <dataValidations count="17">
    <dataValidation errorStyle="information" allowBlank="1" showInputMessage="1" showErrorMessage="1" sqref="AY57:BC57"/>
    <dataValidation type="list" errorStyle="information" allowBlank="1" showInputMessage="1" showErrorMessage="1" sqref="Q27:U27 AY27:BC27">
      <formula1>"с невысаженными концами, с высаженными концами"</formula1>
    </dataValidation>
    <dataValidation type="list" errorStyle="information" allowBlank="1" showInputMessage="1" showErrorMessage="1" sqref="AY30:BC30 Q30:U30">
      <formula1>"до 5, составные - до 10"</formula1>
    </dataValidation>
    <dataValidation type="list" errorStyle="information" allowBlank="1" showInputMessage="1" showErrorMessage="1" sqref="Q32:V32 AY32:BD32">
      <mc:AlternateContent xmlns:x12ac="http://schemas.microsoft.com/office/spreadsheetml/2011/1/ac" xmlns:mc="http://schemas.openxmlformats.org/markup-compatibility/2006">
        <mc:Choice Requires="x12ac">
          <x12ac:list>"Fit-1 (0,025 - 0,088 мм)"," Fit-2 (0,050 - 0,113 мм)"," Fit-3 (0,075 - 0,138 мм)"," Fit-4 (0,100 - 0,163 мм)"," Fit-3 (0,125 - 0,188 мм)"</x12ac:list>
        </mc:Choice>
        <mc:Fallback>
          <formula1>"Fit-1 (0,025 - 0,088 мм), Fit-2 (0,050 - 0,113 мм), Fit-3 (0,075 - 0,138 мм), Fit-4 (0,100 - 0,163 мм), Fit-3 (0,125 - 0,188 мм)"</formula1>
        </mc:Fallback>
      </mc:AlternateContent>
    </dataValidation>
    <dataValidation type="list" errorStyle="information" allowBlank="1" showInputMessage="1" showErrorMessage="1" sqref="Q55:V55 AY55:BD55 BE38:BE41 W38:W40 W44 W42">
      <formula1>"да, нет"</formula1>
    </dataValidation>
    <dataValidation type="list" errorStyle="information" allowBlank="1" showInputMessage="1" showErrorMessage="1" sqref="Q33:U33 AY33:BC33">
      <formula1>"азотированные  - до 14, хромированные - до 16, составные - до 28"</formula1>
    </dataValidation>
    <dataValidation type="list" errorStyle="information" allowBlank="1" showInputMessage="1" showErrorMessage="1" sqref="AY31:BD31 Q31:V31">
      <formula1>"гладкий, желобчатый"</formula1>
    </dataValidation>
    <dataValidation type="list" errorStyle="information" allowBlank="1" showInputMessage="1" showErrorMessage="1" sqref="Q47:V47 AY47:BD47">
      <formula1>"SS, ST, ТС1, Се"</formula1>
    </dataValidation>
    <dataValidation type="list" errorStyle="information" allowBlank="1" showInputMessage="1" showErrorMessage="1" sqref="Q48:V48 AY48:BD48">
      <mc:AlternateContent xmlns:x12ac="http://schemas.microsoft.com/office/spreadsheetml/2011/1/ac" xmlns:mc="http://schemas.openxmlformats.org/markup-compatibility/2006">
        <mc:Choice Requires="x12ac">
          <x12ac:list>одинарный," одинарный всасывающий клапан, сдвоенный нагнетательный клапан"," сдвоенный всасывающий клапан, одинарный нагнетательный клапан"," сдвоенный всасывающий клапан, сдвоенный нагнетательный клапан"</x12ac:list>
        </mc:Choice>
        <mc:Fallback>
          <formula1>"одинарный, одинарный всасывающий клапан, сдвоенный нагнетательный клапан, сдвоенный всасывающий клапан, одинарный нагнетательный клапан, сдвоенный всасывающий клапан, сдвоенный нагнетательный клапан"</formula1>
        </mc:Fallback>
      </mc:AlternateContent>
    </dataValidation>
    <dataValidation type="list" errorStyle="information" allowBlank="1" showInputMessage="1" showErrorMessage="1" sqref="Q56:V56 AY56:BD56">
      <formula1>"АС-19/60, АС-19/73, АС-22/89"</formula1>
    </dataValidation>
    <dataValidation type="list" errorStyle="information" allowBlank="1" showInputMessage="1" showErrorMessage="1" sqref="AY54:BD54 Q54:V54">
      <formula1>"1'', 1 ¹/₄'', 1 ¹/₂'', 2''"</formula1>
    </dataValidation>
    <dataValidation type="list" allowBlank="1" showInputMessage="1" showErrorMessage="1" sqref="BE42:BE45">
      <formula1>"да, нет"</formula1>
    </dataValidation>
    <dataValidation type="list" errorStyle="information" allowBlank="1" showInputMessage="1" showErrorMessage="1" sqref="R34:V34 Q34:Q36 AY34:AY36 AZ34:BD34">
      <formula1>"HN (азотированный), CR (хромированный)"</formula1>
    </dataValidation>
    <dataValidation type="list" errorStyle="information" allowBlank="1" showInputMessage="1" showErrorMessage="1" sqref="Q57:V57">
      <formula1>"СКОК-50-Н, СКОК-70-Н"</formula1>
    </dataValidation>
    <dataValidation type="list" errorStyle="information" allowBlank="1" showInputMessage="1" showErrorMessage="1" sqref="Q25:V25">
      <mc:AlternateContent xmlns:x12ac="http://schemas.microsoft.com/office/spreadsheetml/2011/1/ac" xmlns:mc="http://schemas.openxmlformats.org/markup-compatibility/2006">
        <mc:Choice Requires="x12ac">
          <x12ac:list>27 (106)," 31,8 (125)"," 38,1 (150)"," 44,5 (175)"," 57,2 (225)"," 69,9 (275)"</x12ac:list>
        </mc:Choice>
        <mc:Fallback>
          <formula1>"27 (106), 31,8 (125), 38,1 (150), 44,5 (175), 57,2 (225), 69,9 (275)"</formula1>
        </mc:Fallback>
      </mc:AlternateContent>
    </dataValidation>
    <dataValidation type="list" errorStyle="information" allowBlank="1" showInputMessage="1" showErrorMessage="1" sqref="Q28:V28 AY28:BD28">
      <mc:AlternateContent xmlns:x12ac="http://schemas.microsoft.com/office/spreadsheetml/2011/1/ac" xmlns:mc="http://schemas.openxmlformats.org/markup-compatibility/2006">
        <mc:Choice Requires="x12ac">
          <x12ac:list>"48,3 (15)"," 60,3 (20)"," 73,0 (25)"," 88,9 (30)"</x12ac:list>
        </mc:Choice>
        <mc:Fallback>
          <formula1>"48,3 (15), 60,3 (20), 73,0 (25), 88,9 (30)"</formula1>
        </mc:Fallback>
      </mc:AlternateContent>
    </dataValidation>
    <dataValidation type="list" errorStyle="information" allowBlank="1" showInputMessage="1" showErrorMessage="1" sqref="AY25:BD25">
      <mc:AlternateContent xmlns:x12ac="http://schemas.microsoft.com/office/spreadsheetml/2011/1/ac" xmlns:mc="http://schemas.openxmlformats.org/markup-compatibility/2006">
        <mc:Choice Requires="x12ac">
          <x12ac:list>27 (106)," 31,8 (125)"," 38,1 (150)"," 44,5 (175)"," 50,8 (200)"," 57,2 (225)"</x12ac:list>
        </mc:Choice>
        <mc:Fallback>
          <formula1>"27 (106), 31,8 (125), 38,1 (150), 44,5 (175), 50,8 (200), 57,2 (225)"</formula1>
        </mc:Fallback>
      </mc:AlternateContent>
    </dataValidation>
  </dataValidations>
  <pageMargins left="0.23622047244094491" right="0.23622047244094491" top="0.74803149606299213" bottom="0.74803149606299213" header="0.31496062992125984" footer="0.31496062992125984"/>
  <pageSetup paperSize="9" scale="30" orientation="portrait" r:id="rId1"/>
  <rowBreaks count="1" manualBreakCount="1">
    <brk id="6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0" workbookViewId="0">
      <selection activeCell="D15" sqref="D15"/>
    </sheetView>
  </sheetViews>
  <sheetFormatPr defaultColWidth="8.7265625" defaultRowHeight="14.5" x14ac:dyDescent="0.25"/>
  <cols>
    <col min="1" max="1" width="29.453125" style="16" customWidth="1"/>
    <col min="2" max="2" width="23.81640625" style="16" customWidth="1"/>
    <col min="3" max="3" width="30.1796875" style="16" customWidth="1"/>
    <col min="4" max="4" width="30.7265625" style="16" customWidth="1"/>
    <col min="5" max="5" width="21.1796875" style="16" bestFit="1" customWidth="1"/>
    <col min="6" max="6" width="23.54296875" style="16" customWidth="1"/>
    <col min="7" max="7" width="11.26953125" style="16" customWidth="1"/>
    <col min="8" max="8" width="11.54296875" style="16" customWidth="1"/>
    <col min="9" max="9" width="25.1796875" style="24" bestFit="1" customWidth="1"/>
    <col min="10" max="10" width="28" style="24" customWidth="1"/>
    <col min="11" max="11" width="23.453125" style="16" customWidth="1"/>
    <col min="12" max="16384" width="8.7265625" style="16"/>
  </cols>
  <sheetData>
    <row r="1" spans="1:11" x14ac:dyDescent="0.25">
      <c r="A1" s="228" t="s">
        <v>32</v>
      </c>
      <c r="B1" s="228"/>
      <c r="C1" s="17" t="s">
        <v>33</v>
      </c>
    </row>
    <row r="2" spans="1:11" x14ac:dyDescent="0.25">
      <c r="A2" s="18" t="s">
        <v>34</v>
      </c>
      <c r="B2" s="19" t="s">
        <v>35</v>
      </c>
      <c r="I2" s="31" t="s">
        <v>107</v>
      </c>
      <c r="J2" s="31" t="s">
        <v>108</v>
      </c>
      <c r="K2" s="30" t="s">
        <v>109</v>
      </c>
    </row>
    <row r="4" spans="1:11" x14ac:dyDescent="0.25">
      <c r="A4" s="228" t="s">
        <v>36</v>
      </c>
      <c r="B4" s="228"/>
      <c r="C4" s="228"/>
      <c r="D4" s="228"/>
    </row>
    <row r="5" spans="1:11" ht="29" x14ac:dyDescent="0.25">
      <c r="A5" s="16" t="s">
        <v>37</v>
      </c>
      <c r="B5" s="16" t="s">
        <v>38</v>
      </c>
      <c r="C5" s="16" t="s">
        <v>39</v>
      </c>
      <c r="D5" s="16" t="s">
        <v>40</v>
      </c>
      <c r="F5" s="30" t="s">
        <v>114</v>
      </c>
      <c r="I5" s="31" t="s">
        <v>110</v>
      </c>
      <c r="J5" s="24" t="str">
        <f>CONCATENATE($A5,"; ",$B5,"; ",$C5,"; ",$D5)</f>
        <v>48,3 (15); 60,3 (20); 73,0 (25); 88,9 (30)</v>
      </c>
      <c r="K5" s="24" t="str">
        <f>CONCATENATE($A5,"; ",$B5,"; ",$C5,"; ",$D5)</f>
        <v>48,3 (15); 60,3 (20); 73,0 (25); 88,9 (30)</v>
      </c>
    </row>
    <row r="6" spans="1:11" ht="43.5" x14ac:dyDescent="0.25">
      <c r="A6" s="228" t="s">
        <v>41</v>
      </c>
      <c r="B6" s="228"/>
      <c r="C6" s="17" t="s">
        <v>42</v>
      </c>
      <c r="I6" s="31" t="s">
        <v>41</v>
      </c>
      <c r="J6" s="24" t="str">
        <f>CONCATENATE($A7,"; ",$B7)</f>
        <v>с невысаженными концами; с высаженными концами</v>
      </c>
      <c r="K6" s="24" t="str">
        <f>CONCATENATE($A7,"; ",$B7)</f>
        <v>с невысаженными концами; с высаженными концами</v>
      </c>
    </row>
    <row r="7" spans="1:11" x14ac:dyDescent="0.25">
      <c r="A7" s="16" t="s">
        <v>43</v>
      </c>
      <c r="B7" s="16" t="s">
        <v>44</v>
      </c>
    </row>
    <row r="8" spans="1:11" x14ac:dyDescent="0.25">
      <c r="A8" s="228" t="s">
        <v>45</v>
      </c>
      <c r="B8" s="228"/>
      <c r="C8" s="228"/>
      <c r="D8" s="228"/>
      <c r="E8" s="228"/>
      <c r="F8" s="228"/>
      <c r="G8" s="228"/>
    </row>
    <row r="9" spans="1:11" x14ac:dyDescent="0.25">
      <c r="A9" s="235" t="s">
        <v>46</v>
      </c>
      <c r="B9" s="236"/>
      <c r="C9" s="236"/>
      <c r="D9" s="27"/>
      <c r="E9" s="27"/>
      <c r="F9" s="27"/>
      <c r="G9" s="27"/>
    </row>
    <row r="10" spans="1:11" s="23" customFormat="1" x14ac:dyDescent="0.25">
      <c r="A10" s="237" t="s">
        <v>47</v>
      </c>
      <c r="B10" s="238"/>
      <c r="C10" s="239"/>
      <c r="D10" s="27"/>
      <c r="E10" s="29"/>
      <c r="F10" s="29"/>
      <c r="G10" s="29"/>
      <c r="I10" s="24"/>
      <c r="J10" s="24"/>
    </row>
    <row r="11" spans="1:11" s="23" customFormat="1" x14ac:dyDescent="0.25">
      <c r="A11" s="25"/>
      <c r="B11" s="237" t="s">
        <v>48</v>
      </c>
      <c r="C11" s="238"/>
      <c r="D11" s="239"/>
      <c r="E11" s="28"/>
      <c r="F11" s="28"/>
      <c r="G11" s="28"/>
      <c r="I11" s="24"/>
      <c r="J11" s="24"/>
    </row>
    <row r="12" spans="1:11" s="23" customFormat="1" x14ac:dyDescent="0.25">
      <c r="A12" s="25"/>
      <c r="B12" s="237" t="s">
        <v>49</v>
      </c>
      <c r="C12" s="239"/>
      <c r="D12" s="25"/>
      <c r="E12" s="28"/>
      <c r="F12" s="28"/>
      <c r="G12" s="28"/>
      <c r="I12" s="24"/>
      <c r="J12" s="24"/>
    </row>
    <row r="13" spans="1:11" s="23" customFormat="1" x14ac:dyDescent="0.25">
      <c r="A13" s="25"/>
      <c r="B13" s="25"/>
      <c r="C13" s="240" t="s">
        <v>50</v>
      </c>
      <c r="D13" s="241"/>
      <c r="E13" s="28"/>
      <c r="F13" s="28"/>
      <c r="G13" s="28"/>
      <c r="I13" s="24"/>
      <c r="J13" s="24"/>
    </row>
    <row r="14" spans="1:11" s="23" customFormat="1" x14ac:dyDescent="0.25">
      <c r="A14" s="25"/>
      <c r="B14" s="25"/>
      <c r="C14" s="237" t="s">
        <v>51</v>
      </c>
      <c r="D14" s="239"/>
      <c r="E14" s="28"/>
      <c r="F14" s="28"/>
      <c r="G14" s="28"/>
      <c r="I14" s="24"/>
      <c r="J14" s="24"/>
    </row>
    <row r="15" spans="1:11" s="23" customFormat="1" x14ac:dyDescent="0.25">
      <c r="A15" s="25"/>
      <c r="B15" s="25"/>
      <c r="C15" s="25"/>
      <c r="D15" s="25" t="s">
        <v>52</v>
      </c>
      <c r="E15" s="28"/>
      <c r="F15" s="28"/>
      <c r="G15" s="28"/>
      <c r="I15" s="24"/>
      <c r="J15" s="24"/>
    </row>
    <row r="16" spans="1:11" s="23" customFormat="1" ht="43.5" x14ac:dyDescent="0.25">
      <c r="A16" s="26" t="s">
        <v>46</v>
      </c>
      <c r="B16" s="26" t="s">
        <v>47</v>
      </c>
      <c r="C16" s="26" t="s">
        <v>48</v>
      </c>
      <c r="D16" s="26" t="s">
        <v>49</v>
      </c>
      <c r="E16" s="26" t="s">
        <v>50</v>
      </c>
      <c r="F16" s="26" t="s">
        <v>51</v>
      </c>
      <c r="G16" s="26" t="s">
        <v>52</v>
      </c>
      <c r="I16" s="31" t="s">
        <v>111</v>
      </c>
      <c r="J16" s="24" t="str">
        <f>CONCATENATE($A16,"; ",$B16,"; ",$C16,"; ",$D16,"; ",$E16,"; ",$F16,"; ",$G16)</f>
        <v>27 (106); 31,8 (125); 38,1 (150); 44,5 (175); 50,8 (200); 57,2 (225); 69,9 (275)</v>
      </c>
    </row>
    <row r="17" spans="1:11" ht="29" x14ac:dyDescent="0.25">
      <c r="A17" s="229" t="s">
        <v>53</v>
      </c>
      <c r="B17" s="230"/>
      <c r="C17" s="230"/>
      <c r="D17" s="230"/>
      <c r="E17" s="230"/>
      <c r="F17" s="230"/>
      <c r="G17" s="230"/>
      <c r="H17" s="230"/>
      <c r="I17" s="24" t="s">
        <v>53</v>
      </c>
      <c r="K17" s="30" t="s">
        <v>112</v>
      </c>
    </row>
    <row r="18" spans="1:11" x14ac:dyDescent="0.25">
      <c r="A18" s="232" t="s">
        <v>54</v>
      </c>
      <c r="B18" s="232"/>
      <c r="C18" s="232"/>
      <c r="D18" s="232"/>
      <c r="E18" s="232" t="s">
        <v>55</v>
      </c>
      <c r="F18" s="232"/>
      <c r="G18" s="232"/>
      <c r="H18" s="232"/>
    </row>
    <row r="19" spans="1:11" x14ac:dyDescent="0.25">
      <c r="A19" s="232" t="s">
        <v>56</v>
      </c>
      <c r="B19" s="232"/>
      <c r="C19" s="232"/>
      <c r="D19" s="15" t="s">
        <v>57</v>
      </c>
      <c r="E19" s="242" t="s">
        <v>56</v>
      </c>
      <c r="F19" s="242"/>
      <c r="G19" s="242"/>
      <c r="H19" s="15" t="s">
        <v>57</v>
      </c>
    </row>
    <row r="20" spans="1:11" ht="43.5" x14ac:dyDescent="0.25">
      <c r="A20" s="16" t="s">
        <v>58</v>
      </c>
      <c r="B20" s="16" t="s">
        <v>59</v>
      </c>
      <c r="C20" s="15" t="s">
        <v>60</v>
      </c>
      <c r="D20" s="16" t="s">
        <v>58</v>
      </c>
      <c r="E20" s="16" t="s">
        <v>58</v>
      </c>
      <c r="F20" s="15" t="s">
        <v>61</v>
      </c>
      <c r="G20" s="16" t="s">
        <v>59</v>
      </c>
      <c r="H20" s="16" t="s">
        <v>58</v>
      </c>
    </row>
    <row r="21" spans="1:11" ht="43.5" x14ac:dyDescent="0.25">
      <c r="A21" s="233" t="s">
        <v>62</v>
      </c>
      <c r="B21" s="234"/>
      <c r="C21" s="234"/>
      <c r="D21" s="234"/>
      <c r="E21" s="234"/>
      <c r="I21" s="24" t="s">
        <v>62</v>
      </c>
      <c r="J21" s="31" t="s">
        <v>112</v>
      </c>
    </row>
    <row r="22" spans="1:11" x14ac:dyDescent="0.25">
      <c r="A22" s="232" t="s">
        <v>56</v>
      </c>
      <c r="B22" s="232"/>
      <c r="C22" s="232"/>
      <c r="D22" s="232"/>
      <c r="E22" s="16" t="s">
        <v>57</v>
      </c>
    </row>
    <row r="23" spans="1:11" x14ac:dyDescent="0.25">
      <c r="A23" s="20" t="s">
        <v>96</v>
      </c>
      <c r="B23" s="20" t="s">
        <v>96</v>
      </c>
      <c r="C23" s="20" t="s">
        <v>97</v>
      </c>
      <c r="D23" s="20" t="s">
        <v>97</v>
      </c>
      <c r="E23" s="20" t="s">
        <v>96</v>
      </c>
      <c r="F23" s="21" t="s">
        <v>98</v>
      </c>
    </row>
    <row r="24" spans="1:11" ht="29" x14ac:dyDescent="0.25">
      <c r="A24" s="16" t="s">
        <v>63</v>
      </c>
      <c r="B24" s="15" t="s">
        <v>64</v>
      </c>
      <c r="C24" s="15" t="s">
        <v>65</v>
      </c>
      <c r="D24" s="22" t="s">
        <v>99</v>
      </c>
      <c r="E24" s="16" t="s">
        <v>58</v>
      </c>
    </row>
    <row r="25" spans="1:11" ht="29" x14ac:dyDescent="0.25">
      <c r="A25" s="231" t="s">
        <v>66</v>
      </c>
      <c r="B25" s="228"/>
      <c r="C25" s="228"/>
      <c r="D25" s="228"/>
      <c r="I25" s="24" t="s">
        <v>66</v>
      </c>
    </row>
    <row r="26" spans="1:11" x14ac:dyDescent="0.25">
      <c r="A26" s="16" t="s">
        <v>67</v>
      </c>
      <c r="B26" s="16" t="s">
        <v>68</v>
      </c>
      <c r="C26" s="16" t="s">
        <v>69</v>
      </c>
      <c r="D26" s="16" t="s">
        <v>70</v>
      </c>
    </row>
    <row r="27" spans="1:11" ht="30.75" customHeight="1" x14ac:dyDescent="0.25">
      <c r="A27" s="242" t="s">
        <v>71</v>
      </c>
      <c r="B27" s="242" t="s">
        <v>72</v>
      </c>
      <c r="C27" s="18" t="s">
        <v>101</v>
      </c>
      <c r="D27" s="18" t="s">
        <v>102</v>
      </c>
    </row>
    <row r="28" spans="1:11" ht="30.75" customHeight="1" x14ac:dyDescent="0.25">
      <c r="A28" s="242"/>
      <c r="B28" s="242"/>
      <c r="C28" s="19" t="s">
        <v>103</v>
      </c>
      <c r="D28" s="19" t="s">
        <v>104</v>
      </c>
    </row>
    <row r="29" spans="1:11" x14ac:dyDescent="0.25">
      <c r="A29" s="231" t="s">
        <v>73</v>
      </c>
      <c r="B29" s="228"/>
      <c r="C29" s="228"/>
      <c r="D29" s="228"/>
      <c r="E29" s="228"/>
      <c r="I29" s="31" t="s">
        <v>73</v>
      </c>
    </row>
    <row r="30" spans="1:11" x14ac:dyDescent="0.25">
      <c r="A30" s="16" t="s">
        <v>74</v>
      </c>
      <c r="B30" s="16" t="s">
        <v>75</v>
      </c>
      <c r="C30" s="16" t="s">
        <v>76</v>
      </c>
      <c r="D30" s="16" t="s">
        <v>77</v>
      </c>
      <c r="E30" s="16" t="s">
        <v>78</v>
      </c>
    </row>
    <row r="31" spans="1:11" x14ac:dyDescent="0.25">
      <c r="A31" s="231" t="s">
        <v>79</v>
      </c>
      <c r="B31" s="228"/>
      <c r="I31" s="24" t="s">
        <v>79</v>
      </c>
    </row>
    <row r="32" spans="1:11" x14ac:dyDescent="0.25">
      <c r="A32" s="80" t="s">
        <v>80</v>
      </c>
      <c r="B32" s="80" t="s">
        <v>81</v>
      </c>
    </row>
    <row r="33" spans="1:9" x14ac:dyDescent="0.25">
      <c r="A33" s="231" t="s">
        <v>82</v>
      </c>
      <c r="B33" s="228"/>
      <c r="I33" s="24" t="s">
        <v>82</v>
      </c>
    </row>
    <row r="34" spans="1:9" x14ac:dyDescent="0.25">
      <c r="A34" s="16" t="s">
        <v>83</v>
      </c>
      <c r="B34" s="16" t="s">
        <v>84</v>
      </c>
    </row>
    <row r="35" spans="1:9" x14ac:dyDescent="0.25">
      <c r="A35" s="231" t="s">
        <v>100</v>
      </c>
      <c r="B35" s="228"/>
      <c r="C35" s="228"/>
      <c r="D35" s="228"/>
      <c r="I35" s="24" t="s">
        <v>100</v>
      </c>
    </row>
    <row r="36" spans="1:9" x14ac:dyDescent="0.25">
      <c r="A36" s="232" t="s">
        <v>85</v>
      </c>
      <c r="B36" s="232"/>
      <c r="C36" s="232"/>
      <c r="D36" s="232"/>
    </row>
    <row r="37" spans="1:9" x14ac:dyDescent="0.25">
      <c r="A37" s="16" t="s">
        <v>86</v>
      </c>
      <c r="B37" s="16" t="s">
        <v>87</v>
      </c>
      <c r="C37" s="16" t="s">
        <v>88</v>
      </c>
      <c r="D37" s="16" t="s">
        <v>89</v>
      </c>
    </row>
    <row r="38" spans="1:9" ht="29" x14ac:dyDescent="0.25">
      <c r="A38" s="231" t="s">
        <v>90</v>
      </c>
      <c r="B38" s="228"/>
      <c r="C38" s="228"/>
      <c r="D38" s="228"/>
      <c r="I38" s="31" t="s">
        <v>90</v>
      </c>
    </row>
    <row r="39" spans="1:9" ht="58" x14ac:dyDescent="0.25">
      <c r="A39" s="16" t="s">
        <v>91</v>
      </c>
      <c r="B39" s="15" t="s">
        <v>92</v>
      </c>
      <c r="C39" s="15" t="s">
        <v>93</v>
      </c>
      <c r="D39" s="15" t="s">
        <v>94</v>
      </c>
    </row>
    <row r="40" spans="1:9" x14ac:dyDescent="0.25">
      <c r="A40" s="228" t="s">
        <v>95</v>
      </c>
      <c r="B40" s="228"/>
      <c r="C40" s="228"/>
      <c r="D40" s="228"/>
      <c r="E40" s="228"/>
    </row>
  </sheetData>
  <mergeCells count="27">
    <mergeCell ref="A38:D38"/>
    <mergeCell ref="A40:E40"/>
    <mergeCell ref="A19:C19"/>
    <mergeCell ref="E19:G19"/>
    <mergeCell ref="A25:D25"/>
    <mergeCell ref="A29:E29"/>
    <mergeCell ref="A31:B31"/>
    <mergeCell ref="A36:D36"/>
    <mergeCell ref="A35:D35"/>
    <mergeCell ref="A27:A28"/>
    <mergeCell ref="B27:B28"/>
    <mergeCell ref="A1:B1"/>
    <mergeCell ref="A4:D4"/>
    <mergeCell ref="A6:B6"/>
    <mergeCell ref="A17:H17"/>
    <mergeCell ref="A33:B33"/>
    <mergeCell ref="A18:D18"/>
    <mergeCell ref="E18:H18"/>
    <mergeCell ref="A8:G8"/>
    <mergeCell ref="A21:E21"/>
    <mergeCell ref="A22:D22"/>
    <mergeCell ref="A9:C9"/>
    <mergeCell ref="A10:C10"/>
    <mergeCell ref="B12:C12"/>
    <mergeCell ref="C13:D13"/>
    <mergeCell ref="B11:D11"/>
    <mergeCell ref="C14:D1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82"/>
  <sheetViews>
    <sheetView topLeftCell="A7" zoomScaleNormal="100" workbookViewId="0">
      <selection activeCell="H48" sqref="H48"/>
    </sheetView>
  </sheetViews>
  <sheetFormatPr defaultRowHeight="12.5" x14ac:dyDescent="0.25"/>
  <cols>
    <col min="1" max="1" width="64.453125" bestFit="1" customWidth="1"/>
    <col min="2" max="2" width="28.54296875" bestFit="1" customWidth="1"/>
    <col min="4" max="4" width="31" style="42" bestFit="1" customWidth="1"/>
    <col min="5" max="5" width="61" style="42" customWidth="1"/>
    <col min="6" max="6" width="17.453125" style="42" bestFit="1" customWidth="1"/>
    <col min="7" max="7" width="22.81640625" style="42" bestFit="1" customWidth="1"/>
    <col min="8" max="8" width="25.54296875" style="42" bestFit="1" customWidth="1"/>
    <col min="9" max="9" width="27.54296875" style="42" customWidth="1"/>
    <col min="10" max="10" width="17.7265625" style="42" bestFit="1" customWidth="1"/>
    <col min="11" max="11" width="17.54296875" style="42" bestFit="1" customWidth="1"/>
    <col min="12" max="13" width="13.7265625" style="42" bestFit="1" customWidth="1"/>
  </cols>
  <sheetData>
    <row r="6" spans="1:13" ht="36" x14ac:dyDescent="0.3">
      <c r="A6" s="32" t="s">
        <v>139</v>
      </c>
      <c r="D6" s="33" t="s">
        <v>140</v>
      </c>
      <c r="E6" s="33" t="s">
        <v>115</v>
      </c>
      <c r="F6" s="33" t="s">
        <v>141</v>
      </c>
      <c r="G6" s="33" t="s">
        <v>142</v>
      </c>
      <c r="H6" s="33" t="s">
        <v>105</v>
      </c>
      <c r="I6" s="33" t="s">
        <v>106</v>
      </c>
      <c r="J6" s="33" t="s">
        <v>143</v>
      </c>
      <c r="K6" s="33" t="s">
        <v>144</v>
      </c>
      <c r="L6" s="33" t="s">
        <v>145</v>
      </c>
      <c r="M6" s="33" t="s">
        <v>146</v>
      </c>
    </row>
    <row r="7" spans="1:13" ht="60" x14ac:dyDescent="0.25">
      <c r="B7" s="33" t="s">
        <v>140</v>
      </c>
      <c r="D7" s="34" t="s">
        <v>147</v>
      </c>
      <c r="E7" s="35">
        <v>60.3</v>
      </c>
      <c r="F7" s="35">
        <v>106</v>
      </c>
      <c r="G7" s="35">
        <v>27</v>
      </c>
      <c r="H7" s="36" t="s">
        <v>54</v>
      </c>
      <c r="I7" s="36" t="s">
        <v>57</v>
      </c>
      <c r="J7" s="37" t="s">
        <v>148</v>
      </c>
      <c r="K7" s="36" t="s">
        <v>149</v>
      </c>
      <c r="L7" s="38" t="s">
        <v>150</v>
      </c>
      <c r="M7" s="38" t="s">
        <v>151</v>
      </c>
    </row>
    <row r="8" spans="1:13" ht="24" x14ac:dyDescent="0.25">
      <c r="B8" s="33" t="s">
        <v>115</v>
      </c>
      <c r="D8" s="34" t="s">
        <v>152</v>
      </c>
      <c r="E8" s="35">
        <v>73</v>
      </c>
      <c r="F8" s="35">
        <v>125</v>
      </c>
      <c r="G8" s="35">
        <v>31.8</v>
      </c>
      <c r="H8" s="36" t="s">
        <v>159</v>
      </c>
      <c r="I8" s="36" t="s">
        <v>56</v>
      </c>
      <c r="J8" s="39" t="s">
        <v>153</v>
      </c>
      <c r="K8" s="40" t="s">
        <v>154</v>
      </c>
      <c r="L8" s="41" t="s">
        <v>155</v>
      </c>
      <c r="M8" s="41" t="s">
        <v>155</v>
      </c>
    </row>
    <row r="9" spans="1:13" ht="24" x14ac:dyDescent="0.25">
      <c r="B9" s="33" t="s">
        <v>141</v>
      </c>
      <c r="D9" s="34" t="s">
        <v>156</v>
      </c>
      <c r="E9" s="35">
        <v>88.9</v>
      </c>
      <c r="F9" s="35">
        <v>150</v>
      </c>
      <c r="G9" s="35">
        <v>38.1</v>
      </c>
      <c r="H9" s="36" t="s">
        <v>55</v>
      </c>
    </row>
    <row r="10" spans="1:13" ht="24" x14ac:dyDescent="0.25">
      <c r="B10" s="33" t="s">
        <v>142</v>
      </c>
      <c r="D10" s="34" t="s">
        <v>157</v>
      </c>
      <c r="E10" s="35" t="s">
        <v>158</v>
      </c>
      <c r="F10" s="35">
        <v>175</v>
      </c>
      <c r="G10" s="35">
        <v>44.5</v>
      </c>
    </row>
    <row r="11" spans="1:13" x14ac:dyDescent="0.25">
      <c r="B11" s="33" t="s">
        <v>105</v>
      </c>
      <c r="F11" s="35">
        <v>200</v>
      </c>
      <c r="G11" s="35">
        <v>50.8</v>
      </c>
    </row>
    <row r="12" spans="1:13" x14ac:dyDescent="0.25">
      <c r="B12" s="33" t="s">
        <v>106</v>
      </c>
      <c r="F12" s="35">
        <v>225</v>
      </c>
      <c r="G12" s="35">
        <v>57.2</v>
      </c>
    </row>
    <row r="13" spans="1:13" x14ac:dyDescent="0.25">
      <c r="B13" s="33" t="s">
        <v>143</v>
      </c>
    </row>
    <row r="14" spans="1:13" x14ac:dyDescent="0.25">
      <c r="B14" s="33" t="s">
        <v>144</v>
      </c>
    </row>
    <row r="15" spans="1:13" x14ac:dyDescent="0.25">
      <c r="B15" s="33" t="s">
        <v>145</v>
      </c>
    </row>
    <row r="16" spans="1:13" x14ac:dyDescent="0.25">
      <c r="B16" s="33" t="s">
        <v>146</v>
      </c>
    </row>
    <row r="25" spans="1:13" ht="36" x14ac:dyDescent="0.25">
      <c r="A25" t="s">
        <v>160</v>
      </c>
      <c r="D25" s="33" t="s">
        <v>140</v>
      </c>
      <c r="E25" s="33" t="s">
        <v>115</v>
      </c>
      <c r="F25" s="33" t="s">
        <v>141</v>
      </c>
      <c r="G25" s="33" t="s">
        <v>142</v>
      </c>
      <c r="H25" s="33" t="s">
        <v>105</v>
      </c>
      <c r="I25" s="33" t="s">
        <v>106</v>
      </c>
      <c r="J25" s="33" t="s">
        <v>143</v>
      </c>
      <c r="K25" s="33" t="s">
        <v>144</v>
      </c>
      <c r="L25" s="33" t="s">
        <v>145</v>
      </c>
      <c r="M25" s="33" t="s">
        <v>146</v>
      </c>
    </row>
    <row r="26" spans="1:13" ht="13" x14ac:dyDescent="0.3">
      <c r="B26" s="33" t="s">
        <v>140</v>
      </c>
      <c r="D26" s="34" t="s">
        <v>156</v>
      </c>
      <c r="E26" s="43">
        <v>88.9</v>
      </c>
      <c r="F26" s="43" t="s">
        <v>161</v>
      </c>
      <c r="G26" s="43" t="s">
        <v>162</v>
      </c>
      <c r="H26" s="43" t="s">
        <v>55</v>
      </c>
      <c r="I26" s="43" t="s">
        <v>56</v>
      </c>
      <c r="J26" s="43">
        <v>12</v>
      </c>
      <c r="K26" s="43">
        <v>4</v>
      </c>
      <c r="L26" s="43">
        <v>2</v>
      </c>
      <c r="M26" s="43">
        <v>2</v>
      </c>
    </row>
    <row r="27" spans="1:13" x14ac:dyDescent="0.25">
      <c r="B27" s="33" t="s">
        <v>115</v>
      </c>
    </row>
    <row r="28" spans="1:13" ht="24" x14ac:dyDescent="0.25">
      <c r="B28" s="33" t="s">
        <v>141</v>
      </c>
    </row>
    <row r="29" spans="1:13" ht="24" x14ac:dyDescent="0.25">
      <c r="B29" s="33" t="s">
        <v>142</v>
      </c>
    </row>
    <row r="30" spans="1:13" x14ac:dyDescent="0.25">
      <c r="B30" s="33" t="s">
        <v>105</v>
      </c>
    </row>
    <row r="31" spans="1:13" x14ac:dyDescent="0.25">
      <c r="B31" s="33" t="s">
        <v>106</v>
      </c>
    </row>
    <row r="32" spans="1:13" x14ac:dyDescent="0.25">
      <c r="B32" s="33" t="s">
        <v>143</v>
      </c>
    </row>
    <row r="33" spans="1:8" x14ac:dyDescent="0.25">
      <c r="B33" s="33" t="s">
        <v>144</v>
      </c>
    </row>
    <row r="34" spans="1:8" x14ac:dyDescent="0.25">
      <c r="B34" s="33" t="s">
        <v>145</v>
      </c>
    </row>
    <row r="35" spans="1:8" x14ac:dyDescent="0.25">
      <c r="B35" s="33" t="s">
        <v>146</v>
      </c>
    </row>
    <row r="39" spans="1:8" ht="24" x14ac:dyDescent="0.25">
      <c r="A39" s="44" t="s">
        <v>137</v>
      </c>
      <c r="D39" s="45" t="s">
        <v>138</v>
      </c>
      <c r="E39" s="45" t="s">
        <v>105</v>
      </c>
      <c r="F39" s="45" t="s">
        <v>106</v>
      </c>
      <c r="G39" s="45" t="s">
        <v>163</v>
      </c>
      <c r="H39" s="45" t="s">
        <v>164</v>
      </c>
    </row>
    <row r="40" spans="1:8" x14ac:dyDescent="0.25">
      <c r="B40" s="45" t="s">
        <v>138</v>
      </c>
      <c r="D40" s="46">
        <v>60</v>
      </c>
      <c r="E40" s="47" t="s">
        <v>54</v>
      </c>
      <c r="F40" s="47" t="s">
        <v>57</v>
      </c>
      <c r="G40" s="47" t="s">
        <v>183</v>
      </c>
      <c r="H40" s="48" t="s">
        <v>169</v>
      </c>
    </row>
    <row r="41" spans="1:8" x14ac:dyDescent="0.25">
      <c r="B41" s="45" t="s">
        <v>105</v>
      </c>
      <c r="D41" s="46" t="s">
        <v>176</v>
      </c>
      <c r="E41" s="47" t="s">
        <v>55</v>
      </c>
      <c r="F41" s="47" t="s">
        <v>56</v>
      </c>
      <c r="G41" s="47" t="s">
        <v>165</v>
      </c>
      <c r="H41" s="48" t="s">
        <v>166</v>
      </c>
    </row>
    <row r="42" spans="1:8" x14ac:dyDescent="0.25">
      <c r="B42" s="45" t="s">
        <v>106</v>
      </c>
      <c r="D42" s="46">
        <v>73</v>
      </c>
      <c r="E42"/>
      <c r="F42"/>
      <c r="G42" s="47" t="s">
        <v>168</v>
      </c>
      <c r="H42" s="48" t="s">
        <v>171</v>
      </c>
    </row>
    <row r="43" spans="1:8" x14ac:dyDescent="0.25">
      <c r="B43" s="45" t="s">
        <v>163</v>
      </c>
      <c r="D43" s="46" t="s">
        <v>182</v>
      </c>
      <c r="E43"/>
      <c r="F43"/>
      <c r="G43"/>
      <c r="H43" s="48" t="s">
        <v>173</v>
      </c>
    </row>
    <row r="44" spans="1:8" x14ac:dyDescent="0.25">
      <c r="B44" s="45" t="s">
        <v>164</v>
      </c>
      <c r="D44" s="47" t="s">
        <v>197</v>
      </c>
      <c r="E44"/>
      <c r="F44"/>
      <c r="G44"/>
      <c r="H44" s="48" t="s">
        <v>170</v>
      </c>
    </row>
    <row r="45" spans="1:8" x14ac:dyDescent="0.25">
      <c r="D45" s="47" t="s">
        <v>202</v>
      </c>
      <c r="E45"/>
      <c r="F45"/>
      <c r="G45"/>
      <c r="H45" s="48" t="s">
        <v>167</v>
      </c>
    </row>
    <row r="46" spans="1:8" x14ac:dyDescent="0.25">
      <c r="D46" s="47" t="s">
        <v>203</v>
      </c>
      <c r="E46"/>
      <c r="F46"/>
      <c r="G46"/>
      <c r="H46" s="48" t="s">
        <v>172</v>
      </c>
    </row>
    <row r="47" spans="1:8" x14ac:dyDescent="0.25">
      <c r="D47" s="46" t="s">
        <v>204</v>
      </c>
      <c r="E47"/>
      <c r="F47"/>
      <c r="G47"/>
      <c r="H47" s="48" t="s">
        <v>174</v>
      </c>
    </row>
    <row r="48" spans="1:8" x14ac:dyDescent="0.25">
      <c r="D48" s="49">
        <v>89</v>
      </c>
      <c r="E48"/>
      <c r="F48"/>
      <c r="G48"/>
      <c r="H48" s="48" t="s">
        <v>175</v>
      </c>
    </row>
    <row r="49" spans="4:8" x14ac:dyDescent="0.25">
      <c r="D49"/>
      <c r="E49"/>
      <c r="F49"/>
      <c r="G49"/>
      <c r="H49" s="48" t="s">
        <v>198</v>
      </c>
    </row>
    <row r="50" spans="4:8" x14ac:dyDescent="0.25">
      <c r="D50"/>
      <c r="E50"/>
      <c r="F50"/>
      <c r="G50"/>
      <c r="H50" s="48" t="s">
        <v>199</v>
      </c>
    </row>
    <row r="51" spans="4:8" x14ac:dyDescent="0.25">
      <c r="D51"/>
      <c r="E51"/>
      <c r="F51"/>
      <c r="G51"/>
      <c r="H51" s="48" t="s">
        <v>200</v>
      </c>
    </row>
    <row r="52" spans="4:8" x14ac:dyDescent="0.25">
      <c r="D52"/>
      <c r="E52"/>
      <c r="F52"/>
      <c r="G52"/>
      <c r="H52" s="48" t="s">
        <v>201</v>
      </c>
    </row>
    <row r="53" spans="4:8" x14ac:dyDescent="0.25">
      <c r="D53"/>
      <c r="E53"/>
      <c r="F53"/>
      <c r="G53"/>
      <c r="H53" s="48" t="s">
        <v>186</v>
      </c>
    </row>
    <row r="54" spans="4:8" x14ac:dyDescent="0.25">
      <c r="D54"/>
      <c r="E54"/>
      <c r="F54"/>
      <c r="G54"/>
      <c r="H54" s="48" t="s">
        <v>184</v>
      </c>
    </row>
    <row r="55" spans="4:8" x14ac:dyDescent="0.25">
      <c r="D55"/>
      <c r="E55"/>
      <c r="F55"/>
      <c r="G55"/>
      <c r="H55" s="48" t="s">
        <v>177</v>
      </c>
    </row>
    <row r="56" spans="4:8" x14ac:dyDescent="0.25">
      <c r="D56"/>
      <c r="E56"/>
      <c r="F56"/>
      <c r="G56"/>
      <c r="H56" s="48" t="s">
        <v>189</v>
      </c>
    </row>
    <row r="57" spans="4:8" x14ac:dyDescent="0.25">
      <c r="D57"/>
      <c r="E57"/>
      <c r="F57"/>
      <c r="G57"/>
      <c r="H57" s="48" t="s">
        <v>193</v>
      </c>
    </row>
    <row r="58" spans="4:8" x14ac:dyDescent="0.25">
      <c r="D58"/>
      <c r="E58"/>
      <c r="F58"/>
      <c r="G58"/>
      <c r="H58" s="48" t="s">
        <v>187</v>
      </c>
    </row>
    <row r="59" spans="4:8" x14ac:dyDescent="0.25">
      <c r="D59"/>
      <c r="E59"/>
      <c r="F59"/>
      <c r="G59"/>
      <c r="H59" s="48" t="s">
        <v>185</v>
      </c>
    </row>
    <row r="60" spans="4:8" x14ac:dyDescent="0.25">
      <c r="D60"/>
      <c r="E60"/>
      <c r="F60"/>
      <c r="G60"/>
      <c r="H60" s="48" t="s">
        <v>178</v>
      </c>
    </row>
    <row r="61" spans="4:8" x14ac:dyDescent="0.25">
      <c r="D61"/>
      <c r="E61"/>
      <c r="F61"/>
      <c r="G61"/>
      <c r="H61" s="48" t="s">
        <v>190</v>
      </c>
    </row>
    <row r="62" spans="4:8" x14ac:dyDescent="0.25">
      <c r="D62"/>
      <c r="E62"/>
      <c r="F62"/>
      <c r="G62"/>
      <c r="H62" s="48" t="s">
        <v>194</v>
      </c>
    </row>
    <row r="63" spans="4:8" x14ac:dyDescent="0.25">
      <c r="D63"/>
      <c r="E63"/>
      <c r="F63"/>
      <c r="G63"/>
      <c r="H63" s="48" t="s">
        <v>188</v>
      </c>
    </row>
    <row r="64" spans="4:8" x14ac:dyDescent="0.25">
      <c r="D64"/>
      <c r="E64"/>
      <c r="F64"/>
      <c r="G64"/>
      <c r="H64" s="48" t="s">
        <v>179</v>
      </c>
    </row>
    <row r="65" spans="1:13" x14ac:dyDescent="0.25">
      <c r="D65"/>
      <c r="E65"/>
      <c r="F65"/>
      <c r="G65"/>
      <c r="H65" s="48" t="s">
        <v>191</v>
      </c>
    </row>
    <row r="66" spans="1:13" x14ac:dyDescent="0.25">
      <c r="D66"/>
      <c r="E66"/>
      <c r="F66"/>
      <c r="G66"/>
      <c r="H66" s="48" t="s">
        <v>195</v>
      </c>
    </row>
    <row r="67" spans="1:13" x14ac:dyDescent="0.25">
      <c r="D67"/>
      <c r="E67"/>
      <c r="F67"/>
      <c r="G67"/>
      <c r="H67" s="48" t="s">
        <v>180</v>
      </c>
    </row>
    <row r="68" spans="1:13" x14ac:dyDescent="0.25">
      <c r="D68"/>
      <c r="E68"/>
      <c r="F68"/>
      <c r="G68"/>
      <c r="H68" s="48" t="s">
        <v>192</v>
      </c>
    </row>
    <row r="69" spans="1:13" x14ac:dyDescent="0.25">
      <c r="D69"/>
      <c r="E69"/>
      <c r="F69"/>
      <c r="G69"/>
      <c r="H69" s="48" t="s">
        <v>196</v>
      </c>
    </row>
    <row r="70" spans="1:13" x14ac:dyDescent="0.25">
      <c r="D70"/>
      <c r="E70"/>
      <c r="F70"/>
      <c r="G70"/>
      <c r="H70" s="48" t="s">
        <v>181</v>
      </c>
    </row>
    <row r="71" spans="1:13" x14ac:dyDescent="0.25">
      <c r="D71"/>
      <c r="E71"/>
      <c r="F71"/>
      <c r="G71"/>
      <c r="H71" s="51" t="s">
        <v>205</v>
      </c>
    </row>
    <row r="72" spans="1:13" x14ac:dyDescent="0.25">
      <c r="D72"/>
      <c r="E72"/>
      <c r="F72"/>
      <c r="G72"/>
      <c r="H72" s="51" t="s">
        <v>206</v>
      </c>
    </row>
    <row r="73" spans="1:13" x14ac:dyDescent="0.25">
      <c r="D73"/>
      <c r="E73"/>
      <c r="F73"/>
      <c r="G73"/>
      <c r="H73"/>
    </row>
    <row r="74" spans="1:13" x14ac:dyDescent="0.25">
      <c r="D74"/>
      <c r="E74"/>
      <c r="F74"/>
      <c r="G74"/>
      <c r="H74"/>
    </row>
    <row r="75" spans="1:13" x14ac:dyDescent="0.25">
      <c r="D75"/>
      <c r="E75"/>
      <c r="F75"/>
      <c r="G75"/>
      <c r="H75"/>
    </row>
    <row r="76" spans="1:13" x14ac:dyDescent="0.25">
      <c r="D76"/>
      <c r="E76"/>
      <c r="F76"/>
      <c r="G76"/>
      <c r="H76"/>
    </row>
    <row r="77" spans="1:13" x14ac:dyDescent="0.25">
      <c r="D77"/>
      <c r="E77"/>
      <c r="F77"/>
      <c r="G77"/>
      <c r="H77"/>
    </row>
    <row r="78" spans="1:13" x14ac:dyDescent="0.25">
      <c r="D78"/>
      <c r="E78"/>
      <c r="F78"/>
      <c r="G78"/>
      <c r="H78"/>
    </row>
    <row r="79" spans="1:13" ht="36" x14ac:dyDescent="0.25">
      <c r="A79" s="52" t="s">
        <v>207</v>
      </c>
      <c r="D79" s="33" t="s">
        <v>140</v>
      </c>
      <c r="E79" s="33" t="s">
        <v>115</v>
      </c>
      <c r="F79" s="33" t="s">
        <v>141</v>
      </c>
      <c r="G79" s="33" t="s">
        <v>142</v>
      </c>
      <c r="H79" s="33" t="s">
        <v>106</v>
      </c>
      <c r="I79" s="33" t="s">
        <v>208</v>
      </c>
      <c r="J79" s="33" t="s">
        <v>143</v>
      </c>
      <c r="K79" s="33" t="s">
        <v>144</v>
      </c>
      <c r="L79" s="33" t="s">
        <v>145</v>
      </c>
      <c r="M79" s="33" t="s">
        <v>146</v>
      </c>
    </row>
    <row r="80" spans="1:13" ht="60" x14ac:dyDescent="0.25">
      <c r="B80" s="33" t="s">
        <v>140</v>
      </c>
      <c r="D80" s="34" t="s">
        <v>147</v>
      </c>
      <c r="E80" s="53">
        <v>60.3</v>
      </c>
      <c r="F80" s="53">
        <v>125</v>
      </c>
      <c r="G80" s="53">
        <v>31.8</v>
      </c>
      <c r="H80" s="53" t="s">
        <v>209</v>
      </c>
      <c r="I80" s="53" t="s">
        <v>165</v>
      </c>
      <c r="J80" s="48" t="s">
        <v>148</v>
      </c>
      <c r="K80" s="36" t="s">
        <v>149</v>
      </c>
      <c r="L80" s="38" t="s">
        <v>150</v>
      </c>
      <c r="M80" s="38" t="s">
        <v>151</v>
      </c>
    </row>
    <row r="81" spans="1:13" x14ac:dyDescent="0.25">
      <c r="B81" s="33" t="s">
        <v>115</v>
      </c>
      <c r="D81" s="34" t="s">
        <v>152</v>
      </c>
      <c r="E81" s="53">
        <v>73</v>
      </c>
      <c r="F81" s="53">
        <v>175</v>
      </c>
      <c r="G81" s="53">
        <v>44.5</v>
      </c>
      <c r="H81" s="53" t="s">
        <v>210</v>
      </c>
      <c r="I81" s="53" t="s">
        <v>211</v>
      </c>
      <c r="J81"/>
      <c r="K81"/>
      <c r="L81"/>
      <c r="M81"/>
    </row>
    <row r="82" spans="1:13" ht="24" x14ac:dyDescent="0.25">
      <c r="B82" s="33" t="s">
        <v>141</v>
      </c>
      <c r="D82" s="34" t="s">
        <v>156</v>
      </c>
      <c r="E82" s="53">
        <v>88.9</v>
      </c>
      <c r="F82" s="53">
        <v>225</v>
      </c>
      <c r="G82" s="53">
        <v>57.2</v>
      </c>
      <c r="H82"/>
      <c r="I82"/>
      <c r="J82"/>
      <c r="K82"/>
      <c r="L82"/>
      <c r="M82"/>
    </row>
    <row r="83" spans="1:13" ht="24" x14ac:dyDescent="0.25">
      <c r="B83" s="33" t="s">
        <v>142</v>
      </c>
      <c r="D83"/>
      <c r="E83"/>
      <c r="F83" s="53">
        <v>275</v>
      </c>
      <c r="G83" s="53">
        <v>69.900000000000006</v>
      </c>
      <c r="H83"/>
      <c r="I83"/>
      <c r="J83"/>
      <c r="K83"/>
      <c r="L83"/>
      <c r="M83"/>
    </row>
    <row r="84" spans="1:13" x14ac:dyDescent="0.25">
      <c r="B84" s="33" t="s">
        <v>106</v>
      </c>
      <c r="D84"/>
      <c r="E84"/>
      <c r="F84"/>
      <c r="G84"/>
      <c r="H84"/>
      <c r="I84"/>
      <c r="J84"/>
      <c r="K84"/>
      <c r="L84"/>
      <c r="M84"/>
    </row>
    <row r="85" spans="1:13" ht="24" x14ac:dyDescent="0.25">
      <c r="B85" s="33" t="s">
        <v>208</v>
      </c>
      <c r="D85"/>
      <c r="E85"/>
      <c r="F85"/>
      <c r="G85"/>
      <c r="H85"/>
      <c r="I85"/>
      <c r="J85"/>
      <c r="K85"/>
      <c r="L85"/>
      <c r="M85"/>
    </row>
    <row r="86" spans="1:13" x14ac:dyDescent="0.25">
      <c r="B86" s="33" t="s">
        <v>143</v>
      </c>
      <c r="D86"/>
      <c r="E86"/>
      <c r="F86"/>
      <c r="G86"/>
      <c r="H86"/>
      <c r="I86"/>
      <c r="J86"/>
      <c r="K86"/>
      <c r="L86"/>
      <c r="M86"/>
    </row>
    <row r="87" spans="1:13" x14ac:dyDescent="0.25">
      <c r="B87" s="33" t="s">
        <v>144</v>
      </c>
      <c r="D87"/>
      <c r="E87"/>
      <c r="F87"/>
      <c r="G87"/>
      <c r="H87"/>
      <c r="I87"/>
      <c r="J87"/>
      <c r="K87"/>
      <c r="L87"/>
      <c r="M87"/>
    </row>
    <row r="88" spans="1:13" x14ac:dyDescent="0.25">
      <c r="B88" s="33" t="s">
        <v>145</v>
      </c>
      <c r="D88"/>
      <c r="E88"/>
      <c r="F88"/>
      <c r="G88"/>
      <c r="H88"/>
      <c r="I88"/>
      <c r="J88"/>
      <c r="K88"/>
      <c r="L88"/>
      <c r="M88"/>
    </row>
    <row r="89" spans="1:13" x14ac:dyDescent="0.25">
      <c r="B89" s="33" t="s">
        <v>146</v>
      </c>
      <c r="D89"/>
      <c r="E89"/>
      <c r="F89"/>
      <c r="G89"/>
      <c r="H89"/>
      <c r="I89"/>
      <c r="J89"/>
      <c r="K89"/>
      <c r="L89"/>
      <c r="M89"/>
    </row>
    <row r="90" spans="1:13" x14ac:dyDescent="0.25">
      <c r="D90"/>
      <c r="E90"/>
      <c r="F90"/>
      <c r="G90"/>
      <c r="H90"/>
      <c r="I90"/>
      <c r="J90"/>
      <c r="K90"/>
      <c r="L90"/>
      <c r="M90"/>
    </row>
    <row r="91" spans="1:13" x14ac:dyDescent="0.25">
      <c r="D91"/>
      <c r="E91"/>
      <c r="F91"/>
      <c r="G91"/>
      <c r="H91"/>
      <c r="I91"/>
      <c r="J91"/>
      <c r="K91"/>
      <c r="L91"/>
      <c r="M91"/>
    </row>
    <row r="92" spans="1:13" x14ac:dyDescent="0.25">
      <c r="D92"/>
      <c r="E92"/>
      <c r="F92"/>
      <c r="G92"/>
      <c r="H92"/>
    </row>
    <row r="93" spans="1:13" x14ac:dyDescent="0.25">
      <c r="D93"/>
      <c r="E93"/>
      <c r="F93"/>
      <c r="G93"/>
      <c r="H93"/>
    </row>
    <row r="94" spans="1:13" x14ac:dyDescent="0.25">
      <c r="D94"/>
      <c r="E94"/>
      <c r="F94"/>
      <c r="G94"/>
      <c r="H94"/>
    </row>
    <row r="95" spans="1:13" ht="36" x14ac:dyDescent="0.25">
      <c r="A95" s="52" t="s">
        <v>212</v>
      </c>
      <c r="D95" s="33" t="s">
        <v>140</v>
      </c>
      <c r="E95" s="33" t="s">
        <v>115</v>
      </c>
      <c r="F95" s="33" t="s">
        <v>213</v>
      </c>
      <c r="G95" s="33" t="s">
        <v>214</v>
      </c>
      <c r="H95" s="33" t="s">
        <v>106</v>
      </c>
      <c r="I95" s="33" t="s">
        <v>208</v>
      </c>
      <c r="J95" s="33" t="s">
        <v>143</v>
      </c>
      <c r="K95" s="33" t="s">
        <v>144</v>
      </c>
      <c r="L95" s="33" t="s">
        <v>145</v>
      </c>
      <c r="M95" s="33" t="s">
        <v>146</v>
      </c>
    </row>
    <row r="96" spans="1:13" ht="60" x14ac:dyDescent="0.25">
      <c r="B96" s="33" t="s">
        <v>140</v>
      </c>
      <c r="D96" s="34" t="s">
        <v>152</v>
      </c>
      <c r="E96" s="53">
        <v>73</v>
      </c>
      <c r="F96" s="53">
        <v>125</v>
      </c>
      <c r="G96" s="53">
        <v>31.8</v>
      </c>
      <c r="H96" s="53" t="s">
        <v>209</v>
      </c>
      <c r="I96" s="53" t="s">
        <v>215</v>
      </c>
      <c r="J96" s="36" t="s">
        <v>148</v>
      </c>
      <c r="K96" s="36" t="s">
        <v>149</v>
      </c>
      <c r="L96" s="38" t="s">
        <v>150</v>
      </c>
      <c r="M96" s="38" t="s">
        <v>151</v>
      </c>
    </row>
    <row r="97" spans="1:13" ht="36" x14ac:dyDescent="0.25">
      <c r="B97" s="33" t="s">
        <v>115</v>
      </c>
      <c r="D97" s="34" t="s">
        <v>156</v>
      </c>
      <c r="E97" s="53">
        <v>88.9</v>
      </c>
      <c r="F97" s="53">
        <v>150</v>
      </c>
      <c r="G97" s="53">
        <v>38.1</v>
      </c>
      <c r="H97"/>
      <c r="I97" s="53" t="s">
        <v>216</v>
      </c>
      <c r="J97" s="53">
        <v>11</v>
      </c>
      <c r="K97" s="53">
        <v>10</v>
      </c>
      <c r="L97" s="53">
        <v>2</v>
      </c>
      <c r="M97" s="53">
        <v>2</v>
      </c>
    </row>
    <row r="98" spans="1:13" ht="36" x14ac:dyDescent="0.25">
      <c r="B98" s="33" t="s">
        <v>213</v>
      </c>
      <c r="D98"/>
      <c r="E98"/>
      <c r="F98" s="53">
        <v>175</v>
      </c>
      <c r="G98" s="53">
        <v>44.5</v>
      </c>
      <c r="H98"/>
      <c r="I98" s="53" t="s">
        <v>217</v>
      </c>
      <c r="J98"/>
      <c r="K98"/>
      <c r="L98"/>
      <c r="M98"/>
    </row>
    <row r="99" spans="1:13" ht="36" x14ac:dyDescent="0.25">
      <c r="B99" s="33" t="s">
        <v>214</v>
      </c>
      <c r="D99"/>
      <c r="E99"/>
      <c r="F99" s="53">
        <v>225</v>
      </c>
      <c r="G99" s="53">
        <v>57.2</v>
      </c>
      <c r="H99"/>
      <c r="I99" s="53" t="s">
        <v>218</v>
      </c>
      <c r="J99"/>
      <c r="K99"/>
      <c r="L99"/>
      <c r="M99"/>
    </row>
    <row r="100" spans="1:13" x14ac:dyDescent="0.25">
      <c r="B100" s="33" t="s">
        <v>106</v>
      </c>
      <c r="D100"/>
      <c r="E100"/>
      <c r="F100" s="53">
        <v>275</v>
      </c>
      <c r="G100" s="53">
        <v>69.900000000000006</v>
      </c>
      <c r="H100"/>
      <c r="I100"/>
      <c r="J100"/>
      <c r="K100"/>
      <c r="L100"/>
      <c r="M100"/>
    </row>
    <row r="101" spans="1:13" ht="24" x14ac:dyDescent="0.25">
      <c r="B101" s="33" t="s">
        <v>208</v>
      </c>
      <c r="D101"/>
      <c r="E101"/>
      <c r="F101"/>
      <c r="G101"/>
      <c r="H101"/>
      <c r="I101"/>
      <c r="J101"/>
      <c r="K101"/>
      <c r="L101"/>
      <c r="M101"/>
    </row>
    <row r="102" spans="1:13" x14ac:dyDescent="0.25">
      <c r="B102" s="33" t="s">
        <v>143</v>
      </c>
      <c r="D102"/>
      <c r="E102"/>
      <c r="F102"/>
      <c r="G102"/>
      <c r="H102"/>
      <c r="I102"/>
      <c r="J102"/>
      <c r="K102"/>
      <c r="L102"/>
      <c r="M102"/>
    </row>
    <row r="103" spans="1:13" x14ac:dyDescent="0.25">
      <c r="B103" s="33" t="s">
        <v>144</v>
      </c>
      <c r="D103"/>
      <c r="E103"/>
      <c r="F103"/>
      <c r="G103"/>
      <c r="H103"/>
      <c r="I103"/>
      <c r="J103"/>
      <c r="K103"/>
      <c r="L103"/>
      <c r="M103"/>
    </row>
    <row r="104" spans="1:13" x14ac:dyDescent="0.25">
      <c r="B104" s="33" t="s">
        <v>145</v>
      </c>
      <c r="D104"/>
      <c r="E104"/>
      <c r="F104"/>
      <c r="G104"/>
      <c r="H104"/>
      <c r="I104"/>
      <c r="J104"/>
      <c r="K104"/>
      <c r="L104"/>
      <c r="M104"/>
    </row>
    <row r="105" spans="1:13" x14ac:dyDescent="0.25">
      <c r="B105" s="33" t="s">
        <v>146</v>
      </c>
      <c r="D105"/>
      <c r="E105"/>
      <c r="F105"/>
      <c r="G105"/>
      <c r="H105"/>
      <c r="I105"/>
      <c r="J105"/>
      <c r="K105"/>
      <c r="L105"/>
      <c r="M105"/>
    </row>
    <row r="106" spans="1:13" x14ac:dyDescent="0.25">
      <c r="D106"/>
      <c r="E106"/>
      <c r="F106"/>
      <c r="G106"/>
      <c r="H106"/>
      <c r="I106"/>
      <c r="J106"/>
      <c r="K106"/>
      <c r="L106"/>
      <c r="M106"/>
    </row>
    <row r="107" spans="1:13" x14ac:dyDescent="0.25">
      <c r="D107"/>
      <c r="E107"/>
      <c r="F107"/>
      <c r="G107"/>
      <c r="H107"/>
      <c r="I107"/>
      <c r="J107"/>
      <c r="K107"/>
      <c r="L107"/>
      <c r="M107"/>
    </row>
    <row r="108" spans="1:13" x14ac:dyDescent="0.25">
      <c r="D108"/>
      <c r="E108"/>
      <c r="F108"/>
      <c r="G108"/>
      <c r="H108"/>
      <c r="I108"/>
      <c r="J108"/>
      <c r="K108"/>
      <c r="L108"/>
      <c r="M108"/>
    </row>
    <row r="109" spans="1:13" x14ac:dyDescent="0.25">
      <c r="D109"/>
      <c r="E109"/>
      <c r="F109"/>
      <c r="G109"/>
      <c r="H109"/>
      <c r="I109"/>
      <c r="J109"/>
      <c r="K109"/>
      <c r="L109"/>
      <c r="M109"/>
    </row>
    <row r="110" spans="1:13" x14ac:dyDescent="0.25">
      <c r="A110" t="s">
        <v>219</v>
      </c>
      <c r="D110" s="54" t="s">
        <v>220</v>
      </c>
      <c r="E110" s="54" t="s">
        <v>221</v>
      </c>
      <c r="F110"/>
      <c r="G110"/>
      <c r="H110"/>
      <c r="I110"/>
      <c r="J110"/>
      <c r="K110"/>
      <c r="L110"/>
      <c r="M110"/>
    </row>
    <row r="111" spans="1:13" ht="48" x14ac:dyDescent="0.25">
      <c r="B111" s="54" t="s">
        <v>220</v>
      </c>
      <c r="D111" s="60" t="s">
        <v>130</v>
      </c>
      <c r="E111" s="51" t="s">
        <v>222</v>
      </c>
      <c r="F111"/>
      <c r="G111"/>
      <c r="H111"/>
      <c r="I111"/>
      <c r="J111"/>
      <c r="K111"/>
      <c r="L111"/>
      <c r="M111"/>
    </row>
    <row r="112" spans="1:13" ht="24" x14ac:dyDescent="0.25">
      <c r="B112" s="54" t="s">
        <v>221</v>
      </c>
      <c r="D112" s="60" t="s">
        <v>223</v>
      </c>
      <c r="E112" s="51" t="s">
        <v>224</v>
      </c>
      <c r="F112"/>
      <c r="G112"/>
      <c r="H112"/>
      <c r="I112"/>
      <c r="J112"/>
      <c r="K112"/>
      <c r="L112"/>
      <c r="M112"/>
    </row>
    <row r="113" spans="3:13" ht="24" x14ac:dyDescent="0.25">
      <c r="D113" s="60" t="s">
        <v>225</v>
      </c>
      <c r="E113" s="51" t="s">
        <v>226</v>
      </c>
      <c r="M113"/>
    </row>
    <row r="114" spans="3:13" ht="24" x14ac:dyDescent="0.25">
      <c r="C114" s="59" t="s">
        <v>277</v>
      </c>
      <c r="D114" s="60" t="s">
        <v>227</v>
      </c>
      <c r="E114" s="51" t="s">
        <v>228</v>
      </c>
      <c r="M114"/>
    </row>
    <row r="115" spans="3:13" ht="36" x14ac:dyDescent="0.25">
      <c r="D115" s="61" t="s">
        <v>229</v>
      </c>
      <c r="E115" s="51" t="s">
        <v>230</v>
      </c>
      <c r="M115"/>
    </row>
    <row r="116" spans="3:13" ht="36" x14ac:dyDescent="0.25">
      <c r="D116" s="61" t="s">
        <v>231</v>
      </c>
      <c r="E116" s="51" t="s">
        <v>232</v>
      </c>
      <c r="M116"/>
    </row>
    <row r="117" spans="3:13" ht="36" x14ac:dyDescent="0.25">
      <c r="D117" s="61" t="s">
        <v>233</v>
      </c>
      <c r="E117" s="51" t="s">
        <v>234</v>
      </c>
      <c r="M117"/>
    </row>
    <row r="118" spans="3:13" ht="36" x14ac:dyDescent="0.25">
      <c r="C118" s="59" t="s">
        <v>278</v>
      </c>
      <c r="D118" s="61" t="s">
        <v>235</v>
      </c>
      <c r="E118" s="51" t="s">
        <v>236</v>
      </c>
      <c r="M118"/>
    </row>
    <row r="119" spans="3:13" ht="36" x14ac:dyDescent="0.25">
      <c r="D119" s="61" t="s">
        <v>131</v>
      </c>
      <c r="E119" s="51" t="s">
        <v>237</v>
      </c>
      <c r="M119"/>
    </row>
    <row r="120" spans="3:13" ht="24" x14ac:dyDescent="0.25">
      <c r="D120" s="61" t="s">
        <v>132</v>
      </c>
      <c r="E120" s="51" t="s">
        <v>238</v>
      </c>
      <c r="M120"/>
    </row>
    <row r="121" spans="3:13" ht="36" x14ac:dyDescent="0.25">
      <c r="D121" s="61" t="s">
        <v>239</v>
      </c>
      <c r="E121" s="51" t="s">
        <v>240</v>
      </c>
      <c r="M121"/>
    </row>
    <row r="122" spans="3:13" ht="36" x14ac:dyDescent="0.25">
      <c r="D122" s="61" t="s">
        <v>241</v>
      </c>
      <c r="E122" s="51" t="s">
        <v>242</v>
      </c>
      <c r="M122"/>
    </row>
    <row r="123" spans="3:13" ht="36" x14ac:dyDescent="0.25">
      <c r="C123" s="59" t="s">
        <v>280</v>
      </c>
      <c r="D123" s="61" t="s">
        <v>243</v>
      </c>
      <c r="E123" s="51" t="s">
        <v>244</v>
      </c>
      <c r="M123"/>
    </row>
    <row r="124" spans="3:13" ht="24" x14ac:dyDescent="0.25">
      <c r="D124" s="61" t="s">
        <v>133</v>
      </c>
      <c r="E124" s="51" t="s">
        <v>245</v>
      </c>
      <c r="M124"/>
    </row>
    <row r="125" spans="3:13" ht="24" x14ac:dyDescent="0.25">
      <c r="D125" s="61" t="s">
        <v>134</v>
      </c>
      <c r="E125" s="51" t="s">
        <v>247</v>
      </c>
      <c r="M125"/>
    </row>
    <row r="126" spans="3:13" ht="24" x14ac:dyDescent="0.25">
      <c r="D126" s="60" t="s">
        <v>246</v>
      </c>
      <c r="E126" s="51" t="s">
        <v>249</v>
      </c>
      <c r="M126"/>
    </row>
    <row r="127" spans="3:13" x14ac:dyDescent="0.25">
      <c r="C127" s="59" t="s">
        <v>279</v>
      </c>
      <c r="D127" s="60" t="s">
        <v>248</v>
      </c>
      <c r="E127" s="50" t="s">
        <v>250</v>
      </c>
      <c r="M127"/>
    </row>
    <row r="128" spans="3:13" ht="36" x14ac:dyDescent="0.25">
      <c r="D128" s="61" t="s">
        <v>135</v>
      </c>
      <c r="E128" s="51" t="s">
        <v>251</v>
      </c>
      <c r="M128"/>
    </row>
    <row r="129" spans="1:13" ht="36" x14ac:dyDescent="0.25">
      <c r="D129" s="61" t="s">
        <v>136</v>
      </c>
      <c r="E129" s="51" t="s">
        <v>253</v>
      </c>
      <c r="M129"/>
    </row>
    <row r="130" spans="1:13" ht="48" x14ac:dyDescent="0.25">
      <c r="D130" s="61" t="s">
        <v>252</v>
      </c>
      <c r="E130" s="51" t="s">
        <v>255</v>
      </c>
      <c r="M130"/>
    </row>
    <row r="131" spans="1:13" x14ac:dyDescent="0.25">
      <c r="D131" s="61" t="s">
        <v>254</v>
      </c>
      <c r="E131"/>
      <c r="M131"/>
    </row>
    <row r="136" spans="1:13" ht="13" x14ac:dyDescent="0.3">
      <c r="A136" s="55" t="s">
        <v>127</v>
      </c>
      <c r="D136" s="56" t="s">
        <v>256</v>
      </c>
      <c r="E136" s="56" t="s">
        <v>128</v>
      </c>
      <c r="F136" s="56" t="s">
        <v>129</v>
      </c>
      <c r="G136" s="56" t="s">
        <v>257</v>
      </c>
    </row>
    <row r="137" spans="1:13" x14ac:dyDescent="0.25">
      <c r="D137" s="57">
        <v>60</v>
      </c>
      <c r="E137" s="49" t="s">
        <v>258</v>
      </c>
      <c r="F137" s="49" t="s">
        <v>265</v>
      </c>
      <c r="G137" s="50" t="s">
        <v>266</v>
      </c>
    </row>
    <row r="138" spans="1:13" x14ac:dyDescent="0.25">
      <c r="D138" s="57">
        <v>73</v>
      </c>
      <c r="E138" s="58" t="s">
        <v>261</v>
      </c>
      <c r="F138" s="49" t="s">
        <v>267</v>
      </c>
      <c r="G138" s="50" t="s">
        <v>260</v>
      </c>
    </row>
    <row r="139" spans="1:13" x14ac:dyDescent="0.25">
      <c r="D139" s="57">
        <v>89</v>
      </c>
      <c r="E139"/>
      <c r="F139" s="49" t="s">
        <v>268</v>
      </c>
      <c r="G139" s="50" t="s">
        <v>273</v>
      </c>
    </row>
    <row r="140" spans="1:13" x14ac:dyDescent="0.25">
      <c r="D140"/>
      <c r="E140"/>
      <c r="F140" s="49" t="s">
        <v>274</v>
      </c>
      <c r="G140"/>
    </row>
    <row r="141" spans="1:13" x14ac:dyDescent="0.25">
      <c r="D141"/>
      <c r="E141"/>
      <c r="F141" s="49" t="s">
        <v>269</v>
      </c>
      <c r="G141"/>
    </row>
    <row r="142" spans="1:13" x14ac:dyDescent="0.25">
      <c r="D142"/>
      <c r="E142"/>
      <c r="F142" s="49" t="s">
        <v>270</v>
      </c>
      <c r="G142"/>
    </row>
    <row r="143" spans="1:13" x14ac:dyDescent="0.25">
      <c r="D143"/>
      <c r="E143"/>
      <c r="F143" s="49" t="s">
        <v>271</v>
      </c>
      <c r="G143"/>
    </row>
    <row r="144" spans="1:13" x14ac:dyDescent="0.25">
      <c r="D144"/>
      <c r="E144"/>
      <c r="F144" s="49" t="s">
        <v>272</v>
      </c>
      <c r="G144"/>
    </row>
    <row r="145" spans="4:7" x14ac:dyDescent="0.25">
      <c r="D145"/>
      <c r="E145"/>
      <c r="F145" s="49" t="s">
        <v>259</v>
      </c>
      <c r="G145"/>
    </row>
    <row r="146" spans="4:7" x14ac:dyDescent="0.25">
      <c r="D146"/>
      <c r="E146"/>
      <c r="F146" s="49" t="s">
        <v>262</v>
      </c>
      <c r="G146"/>
    </row>
    <row r="147" spans="4:7" x14ac:dyDescent="0.25">
      <c r="D147"/>
      <c r="E147"/>
      <c r="F147" s="49" t="s">
        <v>263</v>
      </c>
      <c r="G147"/>
    </row>
    <row r="148" spans="4:7" x14ac:dyDescent="0.25">
      <c r="D148"/>
      <c r="E148"/>
      <c r="F148" s="49" t="s">
        <v>264</v>
      </c>
      <c r="G148"/>
    </row>
    <row r="149" spans="4:7" x14ac:dyDescent="0.25">
      <c r="D149"/>
      <c r="E149"/>
      <c r="F149" s="49" t="s">
        <v>275</v>
      </c>
      <c r="G149"/>
    </row>
    <row r="150" spans="4:7" x14ac:dyDescent="0.25">
      <c r="D150"/>
      <c r="E150"/>
      <c r="F150" s="51" t="s">
        <v>276</v>
      </c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  <row r="160" spans="4:7" x14ac:dyDescent="0.25">
      <c r="D160"/>
      <c r="E160"/>
      <c r="F160"/>
      <c r="G160"/>
    </row>
    <row r="161" spans="4:7" x14ac:dyDescent="0.25">
      <c r="D161"/>
      <c r="E161"/>
      <c r="F161"/>
      <c r="G161"/>
    </row>
    <row r="162" spans="4:7" x14ac:dyDescent="0.25">
      <c r="D162"/>
      <c r="E162"/>
      <c r="F162"/>
      <c r="G162"/>
    </row>
    <row r="163" spans="4:7" x14ac:dyDescent="0.25">
      <c r="D163"/>
      <c r="E163"/>
      <c r="F163"/>
      <c r="G163"/>
    </row>
    <row r="164" spans="4:7" x14ac:dyDescent="0.25">
      <c r="D164"/>
      <c r="E164"/>
      <c r="F164"/>
      <c r="G164"/>
    </row>
    <row r="165" spans="4:7" x14ac:dyDescent="0.25">
      <c r="D165"/>
      <c r="E165"/>
      <c r="F165"/>
      <c r="G165"/>
    </row>
    <row r="166" spans="4:7" x14ac:dyDescent="0.25">
      <c r="D166"/>
      <c r="E166"/>
      <c r="F166"/>
      <c r="G166"/>
    </row>
    <row r="167" spans="4:7" x14ac:dyDescent="0.25">
      <c r="D167"/>
      <c r="E167"/>
      <c r="F167"/>
      <c r="G167"/>
    </row>
    <row r="168" spans="4:7" x14ac:dyDescent="0.25">
      <c r="D168"/>
      <c r="E168"/>
      <c r="F168"/>
      <c r="G168"/>
    </row>
    <row r="169" spans="4:7" x14ac:dyDescent="0.25">
      <c r="D169"/>
      <c r="E169"/>
      <c r="F169"/>
      <c r="G169"/>
    </row>
    <row r="170" spans="4:7" x14ac:dyDescent="0.25">
      <c r="D170"/>
      <c r="E170"/>
      <c r="F170"/>
      <c r="G170"/>
    </row>
    <row r="171" spans="4:7" x14ac:dyDescent="0.25">
      <c r="D171"/>
      <c r="E171"/>
      <c r="F171"/>
      <c r="G171"/>
    </row>
    <row r="172" spans="4:7" x14ac:dyDescent="0.25">
      <c r="D172"/>
      <c r="E172"/>
      <c r="F172"/>
      <c r="G172"/>
    </row>
    <row r="173" spans="4:7" x14ac:dyDescent="0.25">
      <c r="D173"/>
      <c r="E173"/>
      <c r="F173"/>
      <c r="G173"/>
    </row>
    <row r="174" spans="4:7" x14ac:dyDescent="0.25">
      <c r="D174"/>
      <c r="E174"/>
      <c r="F174"/>
      <c r="G174"/>
    </row>
    <row r="175" spans="4:7" x14ac:dyDescent="0.25">
      <c r="D175"/>
      <c r="E175"/>
      <c r="F175"/>
      <c r="G175"/>
    </row>
    <row r="176" spans="4:7" x14ac:dyDescent="0.25">
      <c r="D176"/>
      <c r="E176"/>
      <c r="F176"/>
      <c r="G176"/>
    </row>
    <row r="177" spans="4:7" x14ac:dyDescent="0.25">
      <c r="D177"/>
      <c r="E177"/>
      <c r="F177"/>
      <c r="G177"/>
    </row>
    <row r="178" spans="4:7" x14ac:dyDescent="0.25">
      <c r="D178"/>
      <c r="E178"/>
      <c r="F178"/>
      <c r="G178"/>
    </row>
    <row r="179" spans="4:7" x14ac:dyDescent="0.25">
      <c r="D179"/>
      <c r="E179"/>
      <c r="F179"/>
      <c r="G179"/>
    </row>
    <row r="180" spans="4:7" x14ac:dyDescent="0.25">
      <c r="D180"/>
      <c r="E180"/>
      <c r="F180"/>
      <c r="G180"/>
    </row>
    <row r="181" spans="4:7" x14ac:dyDescent="0.25">
      <c r="D181"/>
      <c r="E181"/>
      <c r="F181"/>
      <c r="G181"/>
    </row>
    <row r="182" spans="4:7" x14ac:dyDescent="0.25">
      <c r="D182"/>
      <c r="E182"/>
      <c r="F182"/>
      <c r="G182"/>
    </row>
  </sheetData>
  <sortState ref="G137:G182">
    <sortCondition ref="G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ГШН</vt:lpstr>
      <vt:lpstr>Лист1</vt:lpstr>
      <vt:lpstr>Лист2</vt:lpstr>
      <vt:lpstr>ГШН!Область_печати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2022-11-29T11:05:56Z</cp:lastPrinted>
  <dcterms:created xsi:type="dcterms:W3CDTF">1996-10-08T23:32:33Z</dcterms:created>
  <dcterms:modified xsi:type="dcterms:W3CDTF">2022-12-23T18:01:00Z</dcterms:modified>
</cp:coreProperties>
</file>